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 firstSheet="4" activeTab="5"/>
  </bookViews>
  <sheets>
    <sheet name="Ekonomska aktivnost" sheetId="4" r:id="rId1"/>
    <sheet name="BDP" sheetId="11" r:id="rId2"/>
    <sheet name="Pokaz. raspoloženja potrošača" sheetId="8" r:id="rId3"/>
    <sheet name="Tržište rada" sheetId="5" r:id="rId4"/>
    <sheet name="Financijsko tržište i inflacija" sheetId="7" r:id="rId5"/>
    <sheet name="Vanjsko okruženje" sheetId="6" r:id="rId6"/>
    <sheet name="Sheet1" sheetId="9" r:id="rId7"/>
    <sheet name="Sheet2" sheetId="10" r:id="rId8"/>
  </sheets>
  <definedNames>
    <definedName name="_Hlk348804279" localSheetId="4">'Financijsko tržište i inflacija'!#REF!</definedName>
  </definedNames>
  <calcPr calcId="125725"/>
</workbook>
</file>

<file path=xl/calcChain.xml><?xml version="1.0" encoding="utf-8"?>
<calcChain xmlns="http://schemas.openxmlformats.org/spreadsheetml/2006/main">
  <c r="C29" i="5"/>
  <c r="C31" s="1"/>
  <c r="C50" i="6"/>
</calcChain>
</file>

<file path=xl/sharedStrings.xml><?xml version="1.0" encoding="utf-8"?>
<sst xmlns="http://schemas.openxmlformats.org/spreadsheetml/2006/main" count="107" uniqueCount="107">
  <si>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</si>
  <si>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</si>
  <si>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</si>
  <si>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</si>
  <si>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</si>
  <si>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</si>
  <si>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</si>
  <si>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</si>
  <si>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</si>
  <si>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</si>
  <si>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</si>
  <si>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</si>
  <si>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</si>
  <si>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</si>
  <si>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</si>
  <si>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</si>
  <si>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</si>
  <si>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</si>
  <si>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</si>
  <si>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</si>
  <si>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</si>
  <si>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</si>
  <si>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</si>
  <si>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</si>
  <si>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</si>
  <si>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</si>
  <si>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</si>
  <si>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</si>
  <si>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</si>
  <si>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</si>
  <si>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Godišnja promjena indeksa industrijske proizvodnje</t>
  </si>
  <si>
    <t>Relne neto plaće (yoy)</t>
  </si>
  <si>
    <t>Indeks očekivanja potrošača</t>
  </si>
  <si>
    <t>Kratkoročni krediti</t>
  </si>
  <si>
    <t>Dugoročni krediti</t>
  </si>
  <si>
    <t>Business Climate Indicator</t>
  </si>
  <si>
    <t>Realni promet u trgovni na malo (2010=100)</t>
  </si>
  <si>
    <t>Kretanje broja nezaposlenih (desezonirano ARIMA X12)</t>
  </si>
  <si>
    <t>Indeks indsustrijske proizvodnje (2010=100)</t>
  </si>
  <si>
    <t>MMF</t>
  </si>
  <si>
    <t>Europska komisija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</si>
  <si>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</si>
  <si>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</si>
  <si>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</si>
  <si>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</si>
  <si>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</si>
  <si>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</si>
  <si>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</si>
  <si>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</si>
  <si>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</si>
  <si>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</si>
  <si>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</si>
  <si>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</si>
  <si>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</si>
  <si>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</si>
  <si>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</si>
  <si>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</si>
  <si>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</si>
  <si>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</si>
  <si>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</si>
  <si>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</si>
  <si>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</si>
  <si>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</si>
  <si>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</si>
  <si>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</si>
  <si>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</si>
  <si>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</si>
  <si>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</si>
  <si>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</si>
  <si>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</si>
  <si>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</si>
  <si>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</si>
  <si>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</si>
  <si>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</si>
  <si>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</si>
  <si>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</si>
  <si>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</si>
  <si>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</si>
  <si>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</si>
  <si>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</si>
  <si>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</si>
  <si>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</si>
  <si>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</si>
  <si>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</si>
  <si>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</si>
  <si>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</si>
  <si>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</si>
  <si>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</si>
  <si>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</si>
  <si>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</si>
  <si>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</si>
  <si>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</si>
  <si>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</si>
  <si>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</si>
  <si>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</si>
  <si>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BDP (desezonirani podaci)</t>
  </si>
  <si>
    <t>BDP y-o-y</t>
  </si>
  <si>
    <t>2013Q3</t>
  </si>
  <si>
    <t>2013Q4</t>
  </si>
  <si>
    <t>Kretanje broja nezaposlenih (original)</t>
  </si>
  <si>
    <t>01.01.2014.</t>
  </si>
  <si>
    <t>01.02..2014.</t>
  </si>
  <si>
    <t>04.03.2014.</t>
  </si>
  <si>
    <t>Izvor:DZS</t>
  </si>
  <si>
    <t>Izvoz(€)</t>
  </si>
  <si>
    <t>Izvoz bezbrodova i nafte(€)</t>
  </si>
  <si>
    <t>EU28</t>
  </si>
</sst>
</file>

<file path=xl/styles.xml><?xml version="1.0" encoding="utf-8"?>
<styleSheet xmlns="http://schemas.openxmlformats.org/spreadsheetml/2006/main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61" fillId="46" borderId="0" applyNumberFormat="0" applyBorder="0" applyAlignment="0" applyProtection="0"/>
    <xf numFmtId="0" fontId="28" fillId="28" borderId="0" applyNumberFormat="0" applyBorder="0" applyAlignment="0" applyProtection="0"/>
    <xf numFmtId="0" fontId="44" fillId="46" borderId="0" applyNumberFormat="0" applyBorder="0" applyAlignment="0" applyProtection="0"/>
    <xf numFmtId="0" fontId="44" fillId="39" borderId="0" applyNumberFormat="0" applyBorder="0" applyAlignment="0" applyProtection="0"/>
    <xf numFmtId="0" fontId="44" fillId="47" borderId="0" applyNumberFormat="0" applyBorder="0" applyAlignment="0" applyProtection="0"/>
    <xf numFmtId="0" fontId="44" fillId="40" borderId="0" applyNumberFormat="0" applyBorder="0" applyAlignment="0" applyProtection="0"/>
    <xf numFmtId="0" fontId="44" fillId="48" borderId="0" applyNumberFormat="0" applyBorder="0" applyAlignment="0" applyProtection="0"/>
    <xf numFmtId="0" fontId="44" fillId="41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40" borderId="0" applyNumberFormat="0" applyBorder="0" applyAlignment="0" applyProtection="0"/>
    <xf numFmtId="0" fontId="61" fillId="4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61" fillId="4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61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61" fillId="50" borderId="0" applyNumberFormat="0" applyBorder="0" applyAlignment="0" applyProtection="0"/>
    <xf numFmtId="0" fontId="61" fillId="4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4" fillId="51" borderId="0" applyNumberFormat="0" applyBorder="0" applyAlignment="0" applyProtection="0"/>
    <xf numFmtId="0" fontId="44" fillId="42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4" borderId="0" applyNumberFormat="0" applyBorder="0" applyAlignment="0" applyProtection="0"/>
    <xf numFmtId="0" fontId="44" fillId="40" borderId="0" applyNumberFormat="0" applyBorder="0" applyAlignment="0" applyProtection="0"/>
    <xf numFmtId="0" fontId="61" fillId="5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40" borderId="0" applyNumberFormat="0" applyBorder="0" applyAlignment="0" applyProtection="0"/>
    <xf numFmtId="0" fontId="61" fillId="49" borderId="0" applyNumberFormat="0" applyBorder="0" applyAlignment="0" applyProtection="0"/>
    <xf numFmtId="0" fontId="44" fillId="39" borderId="0" applyNumberFormat="0" applyBorder="0" applyAlignment="0" applyProtection="0"/>
    <xf numFmtId="0" fontId="44" fillId="42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61" fillId="53" borderId="0" applyNumberFormat="0" applyBorder="0" applyAlignment="0" applyProtection="0"/>
    <xf numFmtId="0" fontId="61" fillId="4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61" fillId="49" borderId="0" applyNumberFormat="0" applyBorder="0" applyAlignment="0" applyProtection="0"/>
    <xf numFmtId="0" fontId="61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61" fillId="51" borderId="0" applyNumberFormat="0" applyBorder="0" applyAlignment="0" applyProtection="0"/>
    <xf numFmtId="0" fontId="61" fillId="5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61" fillId="54" borderId="0" applyNumberFormat="0" applyBorder="0" applyAlignment="0" applyProtection="0"/>
    <xf numFmtId="0" fontId="61" fillId="5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61" fillId="51" borderId="0" applyNumberFormat="0" applyBorder="0" applyAlignment="0" applyProtection="0"/>
    <xf numFmtId="0" fontId="46" fillId="55" borderId="0" applyNumberFormat="0" applyBorder="0" applyAlignment="0" applyProtection="0"/>
    <xf numFmtId="0" fontId="76" fillId="44" borderId="0" applyNumberFormat="0" applyBorder="0" applyAlignment="0" applyProtection="0"/>
    <xf numFmtId="0" fontId="46" fillId="52" borderId="0" applyNumberFormat="0" applyBorder="0" applyAlignment="0" applyProtection="0"/>
    <xf numFmtId="0" fontId="76" fillId="52" borderId="0" applyNumberFormat="0" applyBorder="0" applyAlignment="0" applyProtection="0"/>
    <xf numFmtId="0" fontId="46" fillId="53" borderId="0" applyNumberFormat="0" applyBorder="0" applyAlignment="0" applyProtection="0"/>
    <xf numFmtId="0" fontId="76" fillId="43" borderId="0" applyNumberFormat="0" applyBorder="0" applyAlignment="0" applyProtection="0"/>
    <xf numFmtId="0" fontId="46" fillId="56" borderId="0" applyNumberFormat="0" applyBorder="0" applyAlignment="0" applyProtection="0"/>
    <xf numFmtId="0" fontId="76" fillId="42" borderId="0" applyNumberFormat="0" applyBorder="0" applyAlignment="0" applyProtection="0"/>
    <xf numFmtId="0" fontId="46" fillId="44" borderId="0" applyNumberFormat="0" applyBorder="0" applyAlignment="0" applyProtection="0"/>
    <xf numFmtId="0" fontId="76" fillId="44" borderId="0" applyNumberFormat="0" applyBorder="0" applyAlignment="0" applyProtection="0"/>
    <xf numFmtId="0" fontId="46" fillId="57" borderId="0" applyNumberFormat="0" applyBorder="0" applyAlignment="0" applyProtection="0"/>
    <xf numFmtId="0" fontId="76" fillId="40" borderId="0" applyNumberFormat="0" applyBorder="0" applyAlignment="0" applyProtection="0"/>
    <xf numFmtId="0" fontId="62" fillId="55" borderId="0" applyNumberFormat="0" applyBorder="0" applyAlignment="0" applyProtection="0"/>
    <xf numFmtId="0" fontId="79" fillId="18" borderId="0" applyNumberFormat="0" applyBorder="0" applyAlignment="0" applyProtection="0"/>
    <xf numFmtId="0" fontId="62" fillId="55" borderId="0" applyNumberFormat="0" applyBorder="0" applyAlignment="0" applyProtection="0"/>
    <xf numFmtId="0" fontId="62" fillId="52" borderId="0" applyNumberFormat="0" applyBorder="0" applyAlignment="0" applyProtection="0"/>
    <xf numFmtId="0" fontId="79" fillId="22" borderId="0" applyNumberFormat="0" applyBorder="0" applyAlignment="0" applyProtection="0"/>
    <xf numFmtId="0" fontId="62" fillId="52" borderId="0" applyNumberFormat="0" applyBorder="0" applyAlignment="0" applyProtection="0"/>
    <xf numFmtId="0" fontId="62" fillId="53" borderId="0" applyNumberFormat="0" applyBorder="0" applyAlignment="0" applyProtection="0"/>
    <xf numFmtId="0" fontId="79" fillId="26" borderId="0" applyNumberFormat="0" applyBorder="0" applyAlignment="0" applyProtection="0"/>
    <xf numFmtId="0" fontId="62" fillId="53" borderId="0" applyNumberFormat="0" applyBorder="0" applyAlignment="0" applyProtection="0"/>
    <xf numFmtId="0" fontId="62" fillId="56" borderId="0" applyNumberFormat="0" applyBorder="0" applyAlignment="0" applyProtection="0"/>
    <xf numFmtId="0" fontId="79" fillId="30" borderId="0" applyNumberFormat="0" applyBorder="0" applyAlignment="0" applyProtection="0"/>
    <xf numFmtId="0" fontId="62" fillId="56" borderId="0" applyNumberFormat="0" applyBorder="0" applyAlignment="0" applyProtection="0"/>
    <xf numFmtId="0" fontId="62" fillId="44" borderId="0" applyNumberFormat="0" applyBorder="0" applyAlignment="0" applyProtection="0"/>
    <xf numFmtId="0" fontId="79" fillId="34" borderId="0" applyNumberFormat="0" applyBorder="0" applyAlignment="0" applyProtection="0"/>
    <xf numFmtId="0" fontId="62" fillId="44" borderId="0" applyNumberFormat="0" applyBorder="0" applyAlignment="0" applyProtection="0"/>
    <xf numFmtId="0" fontId="62" fillId="57" borderId="0" applyNumberFormat="0" applyBorder="0" applyAlignment="0" applyProtection="0"/>
    <xf numFmtId="0" fontId="79" fillId="38" borderId="0" applyNumberFormat="0" applyBorder="0" applyAlignment="0" applyProtection="0"/>
    <xf numFmtId="0" fontId="62" fillId="57" borderId="0" applyNumberFormat="0" applyBorder="0" applyAlignment="0" applyProtection="0"/>
    <xf numFmtId="0" fontId="46" fillId="58" borderId="0" applyNumberFormat="0" applyBorder="0" applyAlignment="0" applyProtection="0"/>
    <xf numFmtId="0" fontId="76" fillId="44" borderId="0" applyNumberFormat="0" applyBorder="0" applyAlignment="0" applyProtection="0"/>
    <xf numFmtId="0" fontId="46" fillId="59" borderId="0" applyNumberFormat="0" applyBorder="0" applyAlignment="0" applyProtection="0"/>
    <xf numFmtId="0" fontId="76" fillId="59" borderId="0" applyNumberFormat="0" applyBorder="0" applyAlignment="0" applyProtection="0"/>
    <xf numFmtId="0" fontId="46" fillId="60" borderId="0" applyNumberFormat="0" applyBorder="0" applyAlignment="0" applyProtection="0"/>
    <xf numFmtId="0" fontId="76" fillId="60" borderId="0" applyNumberFormat="0" applyBorder="0" applyAlignment="0" applyProtection="0"/>
    <xf numFmtId="0" fontId="46" fillId="56" borderId="0" applyNumberFormat="0" applyBorder="0" applyAlignment="0" applyProtection="0"/>
    <xf numFmtId="0" fontId="76" fillId="45" borderId="0" applyNumberFormat="0" applyBorder="0" applyAlignment="0" applyProtection="0"/>
    <xf numFmtId="0" fontId="46" fillId="44" borderId="0" applyNumberFormat="0" applyBorder="0" applyAlignment="0" applyProtection="0"/>
    <xf numFmtId="0" fontId="76" fillId="44" borderId="0" applyNumberFormat="0" applyBorder="0" applyAlignment="0" applyProtection="0"/>
    <xf numFmtId="0" fontId="46" fillId="61" borderId="0" applyNumberFormat="0" applyBorder="0" applyAlignment="0" applyProtection="0"/>
    <xf numFmtId="0" fontId="76" fillId="61" borderId="0" applyNumberFormat="0" applyBorder="0" applyAlignment="0" applyProtection="0"/>
    <xf numFmtId="0" fontId="49" fillId="47" borderId="0" applyNumberFormat="0" applyBorder="0" applyAlignment="0" applyProtection="0"/>
    <xf numFmtId="0" fontId="61" fillId="41" borderId="22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61" fillId="41" borderId="22" applyNumberFormat="0" applyFont="0" applyAlignment="0" applyProtection="0"/>
    <xf numFmtId="0" fontId="48" fillId="42" borderId="23" applyNumberFormat="0" applyAlignment="0" applyProtection="0"/>
    <xf numFmtId="0" fontId="48" fillId="39" borderId="23" applyNumberFormat="0" applyAlignment="0" applyProtection="0"/>
    <xf numFmtId="0" fontId="56" fillId="62" borderId="24" applyNumberFormat="0" applyAlignment="0" applyProtection="0"/>
    <xf numFmtId="0" fontId="77" fillId="62" borderId="24" applyNumberFormat="0" applyAlignment="0" applyProtection="0"/>
    <xf numFmtId="0" fontId="63" fillId="48" borderId="0" applyNumberFormat="0" applyBorder="0" applyAlignment="0" applyProtection="0"/>
    <xf numFmtId="0" fontId="80" fillId="8" borderId="0" applyNumberFormat="0" applyBorder="0" applyAlignment="0" applyProtection="0"/>
    <xf numFmtId="0" fontId="63" fillId="48" borderId="0" applyNumberFormat="0" applyBorder="0" applyAlignment="0" applyProtection="0"/>
    <xf numFmtId="0" fontId="5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40" fillId="0" borderId="19" applyNumberFormat="0" applyFill="0" applyAlignment="0" applyProtection="0"/>
    <xf numFmtId="0" fontId="52" fillId="0" borderId="26" applyNumberFormat="0" applyFill="0" applyAlignment="0" applyProtection="0"/>
    <xf numFmtId="0" fontId="78" fillId="0" borderId="26" applyNumberFormat="0" applyFill="0" applyAlignment="0" applyProtection="0"/>
    <xf numFmtId="0" fontId="53" fillId="0" borderId="27" applyNumberFormat="0" applyFill="0" applyAlignment="0" applyProtection="0"/>
    <xf numFmtId="0" fontId="41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9" fillId="40" borderId="23" applyNumberFormat="0" applyAlignment="0" applyProtection="0"/>
    <xf numFmtId="0" fontId="62" fillId="58" borderId="0" applyNumberFormat="0" applyBorder="0" applyAlignment="0" applyProtection="0"/>
    <xf numFmtId="0" fontId="79" fillId="15" borderId="0" applyNumberFormat="0" applyBorder="0" applyAlignment="0" applyProtection="0"/>
    <xf numFmtId="0" fontId="62" fillId="58" borderId="0" applyNumberFormat="0" applyBorder="0" applyAlignment="0" applyProtection="0"/>
    <xf numFmtId="0" fontId="62" fillId="59" borderId="0" applyNumberFormat="0" applyBorder="0" applyAlignment="0" applyProtection="0"/>
    <xf numFmtId="0" fontId="79" fillId="19" borderId="0" applyNumberFormat="0" applyBorder="0" applyAlignment="0" applyProtection="0"/>
    <xf numFmtId="0" fontId="62" fillId="59" borderId="0" applyNumberFormat="0" applyBorder="0" applyAlignment="0" applyProtection="0"/>
    <xf numFmtId="0" fontId="62" fillId="60" borderId="0" applyNumberFormat="0" applyBorder="0" applyAlignment="0" applyProtection="0"/>
    <xf numFmtId="0" fontId="79" fillId="23" borderId="0" applyNumberFormat="0" applyBorder="0" applyAlignment="0" applyProtection="0"/>
    <xf numFmtId="0" fontId="62" fillId="60" borderId="0" applyNumberFormat="0" applyBorder="0" applyAlignment="0" applyProtection="0"/>
    <xf numFmtId="0" fontId="62" fillId="56" borderId="0" applyNumberFormat="0" applyBorder="0" applyAlignment="0" applyProtection="0"/>
    <xf numFmtId="0" fontId="79" fillId="27" borderId="0" applyNumberFormat="0" applyBorder="0" applyAlignment="0" applyProtection="0"/>
    <xf numFmtId="0" fontId="62" fillId="56" borderId="0" applyNumberFormat="0" applyBorder="0" applyAlignment="0" applyProtection="0"/>
    <xf numFmtId="0" fontId="62" fillId="44" borderId="0" applyNumberFormat="0" applyBorder="0" applyAlignment="0" applyProtection="0"/>
    <xf numFmtId="0" fontId="79" fillId="31" borderId="0" applyNumberFormat="0" applyBorder="0" applyAlignment="0" applyProtection="0"/>
    <xf numFmtId="0" fontId="62" fillId="44" borderId="0" applyNumberFormat="0" applyBorder="0" applyAlignment="0" applyProtection="0"/>
    <xf numFmtId="0" fontId="62" fillId="61" borderId="0" applyNumberFormat="0" applyBorder="0" applyAlignment="0" applyProtection="0"/>
    <xf numFmtId="0" fontId="79" fillId="35" borderId="0" applyNumberFormat="0" applyBorder="0" applyAlignment="0" applyProtection="0"/>
    <xf numFmtId="0" fontId="62" fillId="61" borderId="0" applyNumberFormat="0" applyBorder="0" applyAlignment="0" applyProtection="0"/>
    <xf numFmtId="0" fontId="64" fillId="42" borderId="28" applyNumberFormat="0" applyAlignment="0" applyProtection="0"/>
    <xf numFmtId="0" fontId="81" fillId="12" borderId="14" applyNumberFormat="0" applyAlignment="0" applyProtection="0"/>
    <xf numFmtId="0" fontId="64" fillId="42" borderId="28" applyNumberFormat="0" applyAlignment="0" applyProtection="0"/>
    <xf numFmtId="0" fontId="65" fillId="42" borderId="23" applyNumberFormat="0" applyAlignment="0" applyProtection="0"/>
    <xf numFmtId="0" fontId="82" fillId="12" borderId="13" applyNumberFormat="0" applyAlignment="0" applyProtection="0"/>
    <xf numFmtId="0" fontId="65" fillId="42" borderId="23" applyNumberFormat="0" applyAlignment="0" applyProtection="0"/>
    <xf numFmtId="0" fontId="55" fillId="0" borderId="29" applyNumberFormat="0" applyFill="0" applyAlignment="0" applyProtection="0"/>
    <xf numFmtId="0" fontId="66" fillId="47" borderId="0" applyNumberFormat="0" applyBorder="0" applyAlignment="0" applyProtection="0"/>
    <xf numFmtId="0" fontId="83" fillId="9" borderId="0" applyNumberFormat="0" applyBorder="0" applyAlignment="0" applyProtection="0"/>
    <xf numFmtId="0" fontId="66" fillId="47" borderId="0" applyNumberFormat="0" applyBorder="0" applyAlignment="0" applyProtection="0"/>
    <xf numFmtId="0" fontId="51" fillId="0" borderId="25" applyNumberFormat="0" applyFill="0" applyAlignment="0" applyProtection="0"/>
    <xf numFmtId="0" fontId="84" fillId="0" borderId="10" applyNumberFormat="0" applyFill="0" applyAlignment="0" applyProtection="0"/>
    <xf numFmtId="0" fontId="51" fillId="0" borderId="25" applyNumberFormat="0" applyFill="0" applyAlignment="0" applyProtection="0"/>
    <xf numFmtId="0" fontId="52" fillId="0" borderId="26" applyNumberFormat="0" applyFill="0" applyAlignment="0" applyProtection="0"/>
    <xf numFmtId="0" fontId="85" fillId="0" borderId="11" applyNumberFormat="0" applyFill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86" fillId="0" borderId="12" applyNumberFormat="0" applyFill="0" applyAlignment="0" applyProtection="0"/>
    <xf numFmtId="0" fontId="53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67" fillId="43" borderId="0" applyNumberFormat="0" applyBorder="0" applyAlignment="0" applyProtection="0"/>
    <xf numFmtId="0" fontId="87" fillId="10" borderId="0" applyNumberFormat="0" applyBorder="0" applyAlignment="0" applyProtection="0"/>
    <xf numFmtId="0" fontId="67" fillId="43" borderId="0" applyNumberFormat="0" applyBorder="0" applyAlignment="0" applyProtection="0"/>
    <xf numFmtId="0" fontId="60" fillId="0" borderId="0"/>
    <xf numFmtId="0" fontId="27" fillId="0" borderId="0"/>
    <xf numFmtId="0" fontId="28" fillId="0" borderId="0"/>
    <xf numFmtId="0" fontId="75" fillId="0" borderId="0"/>
    <xf numFmtId="0" fontId="60" fillId="41" borderId="22" applyNumberFormat="0" applyFont="0" applyAlignment="0" applyProtection="0"/>
    <xf numFmtId="0" fontId="60" fillId="41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4" fillId="0" borderId="0"/>
    <xf numFmtId="0" fontId="1" fillId="0" borderId="0"/>
    <xf numFmtId="0" fontId="28" fillId="0" borderId="0"/>
    <xf numFmtId="0" fontId="88" fillId="0" borderId="0"/>
    <xf numFmtId="0" fontId="88" fillId="0" borderId="0"/>
    <xf numFmtId="0" fontId="8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171" fontId="1" fillId="0" borderId="0"/>
    <xf numFmtId="0" fontId="60" fillId="0" borderId="0"/>
    <xf numFmtId="0" fontId="60" fillId="0" borderId="0"/>
    <xf numFmtId="0" fontId="28" fillId="0" borderId="0"/>
    <xf numFmtId="0" fontId="28" fillId="0" borderId="0"/>
    <xf numFmtId="0" fontId="60" fillId="0" borderId="0"/>
    <xf numFmtId="0" fontId="74" fillId="0" borderId="0"/>
    <xf numFmtId="0" fontId="60" fillId="0" borderId="0"/>
    <xf numFmtId="0" fontId="27" fillId="0" borderId="0"/>
    <xf numFmtId="0" fontId="74" fillId="0" borderId="0"/>
    <xf numFmtId="0" fontId="27" fillId="0" borderId="0"/>
    <xf numFmtId="0" fontId="74" fillId="0" borderId="0"/>
    <xf numFmtId="0" fontId="60" fillId="0" borderId="0"/>
    <xf numFmtId="0" fontId="60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60" fillId="0" borderId="0"/>
    <xf numFmtId="0" fontId="47" fillId="39" borderId="28" applyNumberFormat="0" applyAlignment="0" applyProtection="0"/>
    <xf numFmtId="9" fontId="6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8" fillId="0" borderId="29" applyNumberFormat="0" applyFill="0" applyAlignment="0" applyProtection="0"/>
    <xf numFmtId="0" fontId="89" fillId="0" borderId="15" applyNumberFormat="0" applyFill="0" applyAlignment="0" applyProtection="0"/>
    <xf numFmtId="0" fontId="68" fillId="0" borderId="29" applyNumberFormat="0" applyFill="0" applyAlignment="0" applyProtection="0"/>
    <xf numFmtId="0" fontId="69" fillId="62" borderId="24" applyNumberFormat="0" applyAlignment="0" applyProtection="0"/>
    <xf numFmtId="0" fontId="90" fillId="13" borderId="16" applyNumberFormat="0" applyAlignment="0" applyProtection="0"/>
    <xf numFmtId="0" fontId="69" fillId="62" borderId="24" applyNumberFormat="0" applyAlignment="0" applyProtection="0"/>
    <xf numFmtId="0" fontId="7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8" fillId="0" borderId="21" applyNumberFormat="0" applyFill="0" applyAlignment="0" applyProtection="0"/>
    <xf numFmtId="0" fontId="72" fillId="0" borderId="30" applyNumberFormat="0" applyFill="0" applyAlignment="0" applyProtection="0"/>
    <xf numFmtId="0" fontId="93" fillId="0" borderId="18" applyNumberFormat="0" applyFill="0" applyAlignment="0" applyProtection="0"/>
    <xf numFmtId="0" fontId="72" fillId="0" borderId="30" applyNumberFormat="0" applyFill="0" applyAlignment="0" applyProtection="0"/>
    <xf numFmtId="0" fontId="73" fillId="40" borderId="23" applyNumberFormat="0" applyAlignment="0" applyProtection="0"/>
    <xf numFmtId="0" fontId="94" fillId="11" borderId="13" applyNumberFormat="0" applyAlignment="0" applyProtection="0"/>
    <xf numFmtId="0" fontId="73" fillId="40" borderId="23" applyNumberFormat="0" applyAlignment="0" applyProtection="0"/>
    <xf numFmtId="43" fontId="6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3" fontId="0" fillId="0" borderId="0" xfId="0" applyNumberFormat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0" fontId="0" fillId="0" borderId="0" xfId="0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169" fontId="10" fillId="0" borderId="1" xfId="30" applyNumberFormat="1" applyFont="1" applyBorder="1"/>
    <xf numFmtId="0" fontId="32" fillId="0" borderId="1" xfId="0" applyFont="1" applyBorder="1"/>
    <xf numFmtId="17" fontId="10" fillId="0" borderId="1" xfId="30" applyNumberFormat="1" applyFont="1" applyBorder="1"/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7" fontId="1" fillId="0" borderId="4" xfId="22" applyNumberFormat="1" applyFont="1" applyFill="1" applyBorder="1" applyAlignment="1"/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0" fillId="0" borderId="0" xfId="0" applyNumberFormat="1"/>
    <xf numFmtId="164" fontId="15" fillId="0" borderId="0" xfId="43" applyNumberFormat="1" applyFont="1" applyFill="1" applyBorder="1" applyAlignment="1">
      <alignment horizontal="right"/>
    </xf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2" fillId="0" borderId="1" xfId="0" applyFont="1" applyBorder="1" applyAlignment="1">
      <alignment horizontal="center" vertical="center" wrapText="1"/>
    </xf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0" fontId="0" fillId="0" borderId="0" xfId="0"/>
    <xf numFmtId="0" fontId="36" fillId="0" borderId="1" xfId="0" applyFont="1" applyBorder="1"/>
    <xf numFmtId="2" fontId="36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166" fontId="11" fillId="0" borderId="0" xfId="37" applyNumberFormat="1" applyFont="1" applyFill="1"/>
    <xf numFmtId="166" fontId="11" fillId="0" borderId="0" xfId="37" applyNumberFormat="1" applyFont="1"/>
    <xf numFmtId="166" fontId="37" fillId="0" borderId="0" xfId="37" applyNumberFormat="1" applyFont="1"/>
    <xf numFmtId="166" fontId="37" fillId="0" borderId="0" xfId="37" applyNumberFormat="1" applyFont="1" applyBorder="1"/>
    <xf numFmtId="166" fontId="38" fillId="0" borderId="0" xfId="37" applyNumberFormat="1" applyFont="1" applyBorder="1" applyAlignment="1">
      <alignment horizontal="right" vertical="center"/>
    </xf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6" fontId="13" fillId="0" borderId="0" xfId="37" applyNumberFormat="1"/>
    <xf numFmtId="166" fontId="4" fillId="0" borderId="0" xfId="37" applyNumberFormat="1" applyFont="1"/>
    <xf numFmtId="166" fontId="43" fillId="0" borderId="0" xfId="37" applyNumberFormat="1" applyFont="1"/>
    <xf numFmtId="166" fontId="4" fillId="0" borderId="0" xfId="37" applyNumberFormat="1" applyFont="1"/>
    <xf numFmtId="0" fontId="4" fillId="0" borderId="0" xfId="37" applyFont="1"/>
    <xf numFmtId="167" fontId="21" fillId="0" borderId="0" xfId="18" applyNumberFormat="1" applyFont="1" applyBorder="1" applyAlignment="1" applyProtection="1">
      <alignment horizontal="right"/>
    </xf>
    <xf numFmtId="0" fontId="1" fillId="0" borderId="1" xfId="30" applyBorder="1"/>
    <xf numFmtId="0" fontId="0" fillId="0" borderId="0" xfId="0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9" fontId="32" fillId="0" borderId="1" xfId="36" applyNumberFormat="1" applyFont="1" applyFill="1" applyBorder="1"/>
    <xf numFmtId="164" fontId="29" fillId="0" borderId="1" xfId="43" applyNumberFormat="1" applyFont="1" applyBorder="1"/>
    <xf numFmtId="169" fontId="32" fillId="0" borderId="1" xfId="36" applyNumberFormat="1" applyFont="1" applyFill="1" applyBorder="1"/>
    <xf numFmtId="164" fontId="29" fillId="0" borderId="1" xfId="43" applyNumberFormat="1" applyFont="1" applyBorder="1"/>
    <xf numFmtId="4" fontId="25" fillId="0" borderId="1" xfId="37" applyNumberFormat="1" applyFont="1" applyFill="1" applyBorder="1"/>
    <xf numFmtId="0" fontId="35" fillId="7" borderId="5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170" fontId="32" fillId="0" borderId="1" xfId="36" applyNumberFormat="1" applyFont="1" applyFill="1" applyBorder="1"/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164" fontId="45" fillId="0" borderId="0" xfId="52" applyNumberFormat="1" applyFont="1" applyFill="1" applyBorder="1" applyAlignment="1">
      <alignment horizontal="center" vertical="center"/>
    </xf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/>
    <xf numFmtId="167" fontId="1" fillId="0" borderId="1" xfId="22" applyNumberFormat="1" applyFont="1" applyFill="1" applyBorder="1" applyAlignment="1"/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numRef>
              <c:f>'Ekonomska aktivnost'!$A$2:$A$110</c:f>
              <c:numCache>
                <c:formatCode>[$-41A]mmm\-yy;@</c:formatCode>
                <c:ptCount val="10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</c:numCache>
            </c:numRef>
          </c:cat>
          <c:val>
            <c:numRef>
              <c:f>'Ekonomska aktivnost'!$B$2:$B$110</c:f>
              <c:numCache>
                <c:formatCode>General</c:formatCode>
                <c:ptCount val="109"/>
                <c:pt idx="0">
                  <c:v>97.9</c:v>
                </c:pt>
                <c:pt idx="1">
                  <c:v>97</c:v>
                </c:pt>
                <c:pt idx="2">
                  <c:v>96.4</c:v>
                </c:pt>
                <c:pt idx="3">
                  <c:v>101.4</c:v>
                </c:pt>
                <c:pt idx="4">
                  <c:v>100.8</c:v>
                </c:pt>
                <c:pt idx="5">
                  <c:v>106.3</c:v>
                </c:pt>
                <c:pt idx="6">
                  <c:v>100.8</c:v>
                </c:pt>
                <c:pt idx="7">
                  <c:v>98.5</c:v>
                </c:pt>
                <c:pt idx="8">
                  <c:v>103</c:v>
                </c:pt>
                <c:pt idx="9">
                  <c:v>101.7</c:v>
                </c:pt>
                <c:pt idx="10">
                  <c:v>104.3</c:v>
                </c:pt>
                <c:pt idx="11">
                  <c:v>104.6</c:v>
                </c:pt>
                <c:pt idx="12">
                  <c:v>102.9</c:v>
                </c:pt>
                <c:pt idx="13">
                  <c:v>103.7</c:v>
                </c:pt>
                <c:pt idx="14">
                  <c:v>100.6</c:v>
                </c:pt>
                <c:pt idx="15">
                  <c:v>101.5</c:v>
                </c:pt>
                <c:pt idx="16">
                  <c:v>104</c:v>
                </c:pt>
                <c:pt idx="17">
                  <c:v>105</c:v>
                </c:pt>
                <c:pt idx="18">
                  <c:v>106</c:v>
                </c:pt>
                <c:pt idx="19">
                  <c:v>108.3</c:v>
                </c:pt>
                <c:pt idx="20">
                  <c:v>106.5</c:v>
                </c:pt>
                <c:pt idx="21">
                  <c:v>108.8</c:v>
                </c:pt>
                <c:pt idx="22">
                  <c:v>107.2</c:v>
                </c:pt>
                <c:pt idx="23">
                  <c:v>110.3</c:v>
                </c:pt>
                <c:pt idx="24">
                  <c:v>109.7</c:v>
                </c:pt>
                <c:pt idx="25">
                  <c:v>109.8</c:v>
                </c:pt>
                <c:pt idx="26">
                  <c:v>111.6</c:v>
                </c:pt>
                <c:pt idx="27">
                  <c:v>110</c:v>
                </c:pt>
                <c:pt idx="28">
                  <c:v>110.6</c:v>
                </c:pt>
                <c:pt idx="29">
                  <c:v>110.3</c:v>
                </c:pt>
                <c:pt idx="30">
                  <c:v>112.2</c:v>
                </c:pt>
                <c:pt idx="31">
                  <c:v>109.7</c:v>
                </c:pt>
                <c:pt idx="32">
                  <c:v>109.4</c:v>
                </c:pt>
                <c:pt idx="33">
                  <c:v>110.6</c:v>
                </c:pt>
                <c:pt idx="34">
                  <c:v>111</c:v>
                </c:pt>
                <c:pt idx="35">
                  <c:v>110.6</c:v>
                </c:pt>
                <c:pt idx="36">
                  <c:v>115.4</c:v>
                </c:pt>
                <c:pt idx="37">
                  <c:v>113.4</c:v>
                </c:pt>
                <c:pt idx="38">
                  <c:v>113.4</c:v>
                </c:pt>
                <c:pt idx="39">
                  <c:v>113.1</c:v>
                </c:pt>
                <c:pt idx="40">
                  <c:v>107.7</c:v>
                </c:pt>
                <c:pt idx="41">
                  <c:v>119.1</c:v>
                </c:pt>
                <c:pt idx="42">
                  <c:v>111.2</c:v>
                </c:pt>
                <c:pt idx="43">
                  <c:v>108.1</c:v>
                </c:pt>
                <c:pt idx="44">
                  <c:v>110.6</c:v>
                </c:pt>
                <c:pt idx="45">
                  <c:v>109.5</c:v>
                </c:pt>
                <c:pt idx="46">
                  <c:v>110.9</c:v>
                </c:pt>
                <c:pt idx="47">
                  <c:v>105.8</c:v>
                </c:pt>
                <c:pt idx="48">
                  <c:v>100.2</c:v>
                </c:pt>
                <c:pt idx="49">
                  <c:v>103.3</c:v>
                </c:pt>
                <c:pt idx="50">
                  <c:v>103.9</c:v>
                </c:pt>
                <c:pt idx="51">
                  <c:v>105.8</c:v>
                </c:pt>
                <c:pt idx="52">
                  <c:v>101.6</c:v>
                </c:pt>
                <c:pt idx="53">
                  <c:v>101.4</c:v>
                </c:pt>
                <c:pt idx="54">
                  <c:v>100.5</c:v>
                </c:pt>
                <c:pt idx="55">
                  <c:v>99.5</c:v>
                </c:pt>
                <c:pt idx="56">
                  <c:v>99.5</c:v>
                </c:pt>
                <c:pt idx="57">
                  <c:v>101.3</c:v>
                </c:pt>
                <c:pt idx="58">
                  <c:v>100.3</c:v>
                </c:pt>
                <c:pt idx="59">
                  <c:v>99.5</c:v>
                </c:pt>
                <c:pt idx="60">
                  <c:v>102.3</c:v>
                </c:pt>
                <c:pt idx="61">
                  <c:v>102</c:v>
                </c:pt>
                <c:pt idx="62">
                  <c:v>101.9</c:v>
                </c:pt>
                <c:pt idx="63">
                  <c:v>99.8</c:v>
                </c:pt>
                <c:pt idx="64">
                  <c:v>99.8</c:v>
                </c:pt>
                <c:pt idx="65">
                  <c:v>98.5</c:v>
                </c:pt>
                <c:pt idx="66">
                  <c:v>98.4</c:v>
                </c:pt>
                <c:pt idx="67">
                  <c:v>99.6</c:v>
                </c:pt>
                <c:pt idx="68">
                  <c:v>102</c:v>
                </c:pt>
                <c:pt idx="69">
                  <c:v>97.1</c:v>
                </c:pt>
                <c:pt idx="70">
                  <c:v>98.7</c:v>
                </c:pt>
                <c:pt idx="71">
                  <c:v>100.2</c:v>
                </c:pt>
                <c:pt idx="72">
                  <c:v>97.3</c:v>
                </c:pt>
                <c:pt idx="73">
                  <c:v>99.5</c:v>
                </c:pt>
                <c:pt idx="74">
                  <c:v>98.8</c:v>
                </c:pt>
                <c:pt idx="75">
                  <c:v>101.4</c:v>
                </c:pt>
                <c:pt idx="76">
                  <c:v>100</c:v>
                </c:pt>
                <c:pt idx="77">
                  <c:v>99.8</c:v>
                </c:pt>
                <c:pt idx="78">
                  <c:v>99.4</c:v>
                </c:pt>
                <c:pt idx="79">
                  <c:v>93.1</c:v>
                </c:pt>
                <c:pt idx="80">
                  <c:v>99.8</c:v>
                </c:pt>
                <c:pt idx="81">
                  <c:v>99.7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92.9</c:v>
                </c:pt>
                <c:pt idx="86">
                  <c:v>90.8</c:v>
                </c:pt>
                <c:pt idx="87">
                  <c:v>92.9</c:v>
                </c:pt>
                <c:pt idx="88">
                  <c:v>93.9</c:v>
                </c:pt>
                <c:pt idx="89">
                  <c:v>94.2</c:v>
                </c:pt>
                <c:pt idx="90">
                  <c:v>94.8</c:v>
                </c:pt>
                <c:pt idx="91">
                  <c:v>94.3</c:v>
                </c:pt>
                <c:pt idx="92">
                  <c:v>92.3</c:v>
                </c:pt>
                <c:pt idx="93">
                  <c:v>92.9</c:v>
                </c:pt>
                <c:pt idx="94">
                  <c:v>92.9</c:v>
                </c:pt>
                <c:pt idx="95">
                  <c:v>93.3</c:v>
                </c:pt>
                <c:pt idx="96">
                  <c:v>95.6</c:v>
                </c:pt>
                <c:pt idx="97">
                  <c:v>94.1</c:v>
                </c:pt>
                <c:pt idx="98">
                  <c:v>94.7</c:v>
                </c:pt>
                <c:pt idx="99">
                  <c:v>92.1</c:v>
                </c:pt>
                <c:pt idx="100">
                  <c:v>88.4</c:v>
                </c:pt>
                <c:pt idx="101">
                  <c:v>94.4</c:v>
                </c:pt>
                <c:pt idx="102">
                  <c:v>90.4</c:v>
                </c:pt>
                <c:pt idx="103" formatCode="0.0">
                  <c:v>89.3</c:v>
                </c:pt>
                <c:pt idx="104" formatCode="0.0">
                  <c:v>89.3</c:v>
                </c:pt>
                <c:pt idx="105" formatCode="0.0">
                  <c:v>89.5</c:v>
                </c:pt>
                <c:pt idx="106" formatCode="0.0">
                  <c:v>91.9</c:v>
                </c:pt>
                <c:pt idx="107" formatCode="0.0">
                  <c:v>91.4</c:v>
                </c:pt>
                <c:pt idx="108" formatCode="0.0">
                  <c:v>93.9</c:v>
                </c:pt>
              </c:numCache>
            </c:numRef>
          </c:val>
        </c:ser>
        <c:marker val="1"/>
        <c:axId val="78835072"/>
        <c:axId val="79180928"/>
      </c:lineChart>
      <c:dateAx>
        <c:axId val="78835072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79180928"/>
        <c:crosses val="autoZero"/>
        <c:auto val="1"/>
        <c:lblOffset val="100"/>
        <c:majorUnit val="4"/>
        <c:majorTimeUnit val="months"/>
      </c:dateAx>
      <c:valAx>
        <c:axId val="79180928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 w="15875">
            <a:solidFill>
              <a:schemeClr val="tx1"/>
            </a:solidFill>
          </a:ln>
        </c:spPr>
        <c:crossAx val="7883507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00"/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inflacija'!$N$2:$N$50</c:f>
              <c:numCache>
                <c:formatCode>mmm/yy</c:formatCode>
                <c:ptCount val="4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</c:numCache>
            </c:numRef>
          </c:cat>
          <c:val>
            <c:numRef>
              <c:f>'Financijsko tržište i inflacija'!$O$2:$O$50</c:f>
              <c:numCache>
                <c:formatCode>#,##0.00</c:formatCode>
                <c:ptCount val="49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inflacija'!$N$2:$N$50</c:f>
              <c:numCache>
                <c:formatCode>mmm/yy</c:formatCode>
                <c:ptCount val="4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</c:numCache>
            </c:numRef>
          </c:cat>
          <c:val>
            <c:numRef>
              <c:f>'Financijsko tržište i inflacija'!$P$2:$P$50</c:f>
              <c:numCache>
                <c:formatCode>#,##0.00</c:formatCode>
                <c:ptCount val="49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</c:numCache>
            </c:numRef>
          </c:val>
        </c:ser>
        <c:marker val="1"/>
        <c:axId val="94836608"/>
        <c:axId val="94838144"/>
      </c:lineChart>
      <c:dateAx>
        <c:axId val="94836608"/>
        <c:scaling>
          <c:orientation val="minMax"/>
        </c:scaling>
        <c:axPos val="b"/>
        <c:numFmt formatCode="mmm/yy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CS"/>
          </a:p>
        </c:txPr>
        <c:crossAx val="94838144"/>
        <c:crosses val="autoZero"/>
        <c:auto val="1"/>
        <c:lblOffset val="100"/>
        <c:majorUnit val="3"/>
        <c:majorTimeUnit val="months"/>
      </c:dateAx>
      <c:valAx>
        <c:axId val="94838144"/>
        <c:scaling>
          <c:orientation val="minMax"/>
          <c:min val="5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83660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Izvoz(€)</c:v>
                </c:pt>
              </c:strCache>
            </c:strRef>
          </c:tx>
          <c:marker>
            <c:symbol val="none"/>
          </c:marker>
          <c:cat>
            <c:numRef>
              <c:f>'Vanjsko okruženje'!$O$2:$O$48</c:f>
              <c:numCache>
                <c:formatCode>mmm/yy</c:formatCode>
                <c:ptCount val="4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</c:numCache>
            </c:numRef>
          </c:cat>
          <c:val>
            <c:numRef>
              <c:f>'Vanjsko okruženje'!$P$2:$P$48</c:f>
              <c:numCache>
                <c:formatCode>0.0%</c:formatCode>
                <c:ptCount val="47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</c:numCache>
            </c:numRef>
          </c:val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bezbrodova i nafte(€)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okruženje'!$O$2:$O$48</c:f>
              <c:numCache>
                <c:formatCode>mmm/yy</c:formatCode>
                <c:ptCount val="4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</c:numCache>
            </c:numRef>
          </c:cat>
          <c:val>
            <c:numRef>
              <c:f>'Vanjsko okruženje'!$Q$2:$Q$48</c:f>
              <c:numCache>
                <c:formatCode>0.0%</c:formatCode>
                <c:ptCount val="47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</c:numCache>
            </c:numRef>
          </c:val>
        </c:ser>
        <c:marker val="1"/>
        <c:axId val="96078848"/>
        <c:axId val="96080640"/>
      </c:lineChart>
      <c:dateAx>
        <c:axId val="96078848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6080640"/>
        <c:crosses val="autoZero"/>
        <c:auto val="1"/>
        <c:lblOffset val="100"/>
      </c:dateAx>
      <c:valAx>
        <c:axId val="960806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>
            <a:solidFill>
              <a:schemeClr val="tx1"/>
            </a:solidFill>
          </a:ln>
        </c:spPr>
        <c:crossAx val="9607884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 Climate 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okruženje'!$AC$2:$AC$43</c:f>
              <c:numCache>
                <c:formatCode>mmm/yy</c:formatCode>
                <c:ptCount val="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</c:numCache>
            </c:numRef>
          </c:cat>
          <c:val>
            <c:numRef>
              <c:f>'Vanjsko okruženje'!$AD$2:$AD$43</c:f>
              <c:numCache>
                <c:formatCode>General</c:formatCode>
                <c:ptCount val="4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</c:numCache>
            </c:numRef>
          </c:val>
        </c:ser>
        <c:marker val="1"/>
        <c:axId val="96113792"/>
        <c:axId val="96115328"/>
      </c:lineChart>
      <c:dateAx>
        <c:axId val="96113792"/>
        <c:scaling>
          <c:orientation val="minMax"/>
        </c:scaling>
        <c:axPos val="b"/>
        <c:numFmt formatCode="[$-41A]mmm\-yy;@" sourceLinked="0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6115328"/>
        <c:crosses val="autoZero"/>
        <c:auto val="1"/>
        <c:lblOffset val="100"/>
      </c:dateAx>
      <c:valAx>
        <c:axId val="9611532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6113792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EU27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3516666666666666"/>
          <c:y val="4.6204618060621183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okruženje'!$B$3:$B$62</c:f>
              <c:numCache>
                <c:formatCode>mmm/yy</c:formatCode>
                <c:ptCount val="6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</c:numCache>
            </c:numRef>
          </c:cat>
          <c:val>
            <c:numRef>
              <c:f>'Vanjsko okruženje'!$C$3:$C$62</c:f>
              <c:numCache>
                <c:formatCode>#,##0.0</c:formatCode>
                <c:ptCount val="60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2.98</c:v>
                </c:pt>
                <c:pt idx="5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okruženje'!$B$3:$B$62</c:f>
              <c:numCache>
                <c:formatCode>mmm/yy</c:formatCode>
                <c:ptCount val="6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</c:numCache>
            </c:numRef>
          </c:cat>
          <c:val>
            <c:numRef>
              <c:f>'Vanjsko okruženje'!$D$3:$D$62</c:f>
              <c:numCache>
                <c:formatCode>#,##0.0</c:formatCode>
                <c:ptCount val="60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okruženje'!$B$3:$B$62</c:f>
              <c:numCache>
                <c:formatCode>mmm/yy</c:formatCode>
                <c:ptCount val="6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</c:numCache>
            </c:numRef>
          </c:cat>
          <c:val>
            <c:numRef>
              <c:f>'Vanjsko okruženje'!$E$3:$E$62</c:f>
              <c:numCache>
                <c:formatCode>#,##0.0</c:formatCode>
                <c:ptCount val="60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1.4</c:v>
                </c:pt>
                <c:pt idx="59">
                  <c:v>-0.7</c:v>
                </c:pt>
              </c:numCache>
            </c:numRef>
          </c:val>
        </c:ser>
        <c:marker val="1"/>
        <c:axId val="96214400"/>
        <c:axId val="96220288"/>
      </c:lineChart>
      <c:dateAx>
        <c:axId val="96214400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6220288"/>
        <c:crosses val="autoZero"/>
        <c:auto val="1"/>
        <c:lblOffset val="100"/>
      </c:dateAx>
      <c:valAx>
        <c:axId val="96220288"/>
        <c:scaling>
          <c:orientation val="minMax"/>
        </c:scaling>
        <c:axPos val="l"/>
        <c:numFmt formatCode="#,##0.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CS"/>
          </a:p>
        </c:txPr>
        <c:crossAx val="96214400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 komisija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Val val="1"/>
        </c:dLbls>
        <c:axId val="96270592"/>
        <c:axId val="96145408"/>
      </c:barChart>
      <c:catAx>
        <c:axId val="96270592"/>
        <c:scaling>
          <c:orientation val="minMax"/>
        </c:scaling>
        <c:axPos val="b"/>
        <c:numFmt formatCode="General" sourceLinked="0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6145408"/>
        <c:crosses val="autoZero"/>
        <c:auto val="1"/>
        <c:lblAlgn val="ctr"/>
        <c:lblOffset val="100"/>
      </c:catAx>
      <c:valAx>
        <c:axId val="96145408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6270592"/>
        <c:crosses val="autoZero"/>
        <c:crossBetween val="between"/>
      </c:valAx>
      <c:spPr>
        <a:ln>
          <a:noFill/>
        </a:ln>
      </c:spPr>
    </c:plotArea>
    <c:legend>
      <c:legendPos val="b"/>
      <c:txPr>
        <a:bodyPr/>
        <a:lstStyle/>
        <a:p>
          <a:pPr>
            <a:defRPr>
              <a:latin typeface="Arial Narrow" pitchFamily="34" charset="0"/>
            </a:defRPr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'Ekonomska aktivnost'!$M$2:$M$73</c:f>
              <c:numCache>
                <c:formatCode>mmm/yy</c:formatCode>
                <c:ptCount val="7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</c:numCache>
            </c:numRef>
          </c:cat>
          <c:val>
            <c:numRef>
              <c:f>'Ekonomska aktivnost'!$N$2:$N$73</c:f>
              <c:numCache>
                <c:formatCode>0.0</c:formatCode>
                <c:ptCount val="72"/>
                <c:pt idx="0">
                  <c:v>118.43</c:v>
                </c:pt>
                <c:pt idx="1">
                  <c:v>120.09</c:v>
                </c:pt>
                <c:pt idx="2">
                  <c:v>118.44</c:v>
                </c:pt>
                <c:pt idx="3">
                  <c:v>117.84</c:v>
                </c:pt>
                <c:pt idx="4">
                  <c:v>120.25</c:v>
                </c:pt>
                <c:pt idx="5">
                  <c:v>116.41</c:v>
                </c:pt>
                <c:pt idx="6">
                  <c:v>114.97</c:v>
                </c:pt>
                <c:pt idx="7">
                  <c:v>110.41</c:v>
                </c:pt>
                <c:pt idx="8">
                  <c:v>112.6</c:v>
                </c:pt>
                <c:pt idx="9">
                  <c:v>113.19</c:v>
                </c:pt>
                <c:pt idx="10">
                  <c:v>112.65</c:v>
                </c:pt>
                <c:pt idx="11">
                  <c:v>110.86</c:v>
                </c:pt>
                <c:pt idx="12">
                  <c:v>107.52</c:v>
                </c:pt>
                <c:pt idx="13">
                  <c:v>106.19</c:v>
                </c:pt>
                <c:pt idx="14">
                  <c:v>103.97</c:v>
                </c:pt>
                <c:pt idx="15">
                  <c:v>106.9</c:v>
                </c:pt>
                <c:pt idx="16">
                  <c:v>102.5</c:v>
                </c:pt>
                <c:pt idx="17">
                  <c:v>102.08</c:v>
                </c:pt>
                <c:pt idx="18">
                  <c:v>101.13</c:v>
                </c:pt>
                <c:pt idx="19">
                  <c:v>99.46</c:v>
                </c:pt>
                <c:pt idx="20">
                  <c:v>101.23</c:v>
                </c:pt>
                <c:pt idx="21">
                  <c:v>100.36</c:v>
                </c:pt>
                <c:pt idx="22">
                  <c:v>99.09</c:v>
                </c:pt>
                <c:pt idx="23">
                  <c:v>99.53</c:v>
                </c:pt>
                <c:pt idx="24">
                  <c:v>99.3</c:v>
                </c:pt>
                <c:pt idx="25">
                  <c:v>99.81</c:v>
                </c:pt>
                <c:pt idx="26">
                  <c:v>100.75</c:v>
                </c:pt>
                <c:pt idx="27">
                  <c:v>99.4</c:v>
                </c:pt>
                <c:pt idx="28">
                  <c:v>100.27</c:v>
                </c:pt>
                <c:pt idx="29">
                  <c:v>100.23</c:v>
                </c:pt>
                <c:pt idx="30">
                  <c:v>101.07</c:v>
                </c:pt>
                <c:pt idx="31">
                  <c:v>101.46</c:v>
                </c:pt>
                <c:pt idx="32">
                  <c:v>99.89</c:v>
                </c:pt>
                <c:pt idx="33">
                  <c:v>98.67</c:v>
                </c:pt>
                <c:pt idx="34">
                  <c:v>99.41</c:v>
                </c:pt>
                <c:pt idx="35">
                  <c:v>99.36</c:v>
                </c:pt>
                <c:pt idx="36">
                  <c:v>99.75</c:v>
                </c:pt>
                <c:pt idx="37">
                  <c:v>100.69</c:v>
                </c:pt>
                <c:pt idx="38">
                  <c:v>98.52</c:v>
                </c:pt>
                <c:pt idx="39">
                  <c:v>102.45</c:v>
                </c:pt>
                <c:pt idx="40">
                  <c:v>100.97</c:v>
                </c:pt>
                <c:pt idx="41">
                  <c:v>101.07</c:v>
                </c:pt>
                <c:pt idx="42">
                  <c:v>100.7</c:v>
                </c:pt>
                <c:pt idx="43">
                  <c:v>101.03</c:v>
                </c:pt>
                <c:pt idx="44">
                  <c:v>100.75</c:v>
                </c:pt>
                <c:pt idx="45">
                  <c:v>101.38</c:v>
                </c:pt>
                <c:pt idx="46">
                  <c:v>100.14</c:v>
                </c:pt>
                <c:pt idx="47">
                  <c:v>99.76</c:v>
                </c:pt>
                <c:pt idx="48">
                  <c:v>101.52</c:v>
                </c:pt>
                <c:pt idx="49">
                  <c:v>98.22</c:v>
                </c:pt>
                <c:pt idx="50">
                  <c:v>97.39</c:v>
                </c:pt>
                <c:pt idx="51">
                  <c:v>96.65</c:v>
                </c:pt>
                <c:pt idx="52">
                  <c:v>95.75</c:v>
                </c:pt>
                <c:pt idx="53">
                  <c:v>95.13</c:v>
                </c:pt>
                <c:pt idx="54">
                  <c:v>95.92</c:v>
                </c:pt>
                <c:pt idx="55">
                  <c:v>96.42</c:v>
                </c:pt>
                <c:pt idx="56">
                  <c:v>95.37</c:v>
                </c:pt>
                <c:pt idx="57">
                  <c:v>95.23</c:v>
                </c:pt>
                <c:pt idx="58">
                  <c:v>94.97</c:v>
                </c:pt>
                <c:pt idx="59">
                  <c:v>94.83</c:v>
                </c:pt>
                <c:pt idx="60">
                  <c:v>95.3</c:v>
                </c:pt>
                <c:pt idx="61">
                  <c:v>95.19</c:v>
                </c:pt>
                <c:pt idx="62">
                  <c:v>95.96</c:v>
                </c:pt>
                <c:pt idx="63">
                  <c:v>95.58</c:v>
                </c:pt>
                <c:pt idx="64">
                  <c:v>96.8</c:v>
                </c:pt>
                <c:pt idx="65">
                  <c:v>97.04</c:v>
                </c:pt>
                <c:pt idx="66">
                  <c:v>96.52</c:v>
                </c:pt>
                <c:pt idx="67">
                  <c:v>98.56</c:v>
                </c:pt>
                <c:pt idx="68">
                  <c:v>95.39</c:v>
                </c:pt>
                <c:pt idx="69">
                  <c:v>94.71</c:v>
                </c:pt>
                <c:pt idx="70">
                  <c:v>94.86</c:v>
                </c:pt>
                <c:pt idx="71">
                  <c:v>94.73</c:v>
                </c:pt>
              </c:numCache>
            </c:numRef>
          </c:val>
        </c:ser>
        <c:marker val="1"/>
        <c:axId val="78845440"/>
        <c:axId val="78846976"/>
      </c:lineChart>
      <c:dateAx>
        <c:axId val="78845440"/>
        <c:scaling>
          <c:orientation val="minMax"/>
        </c:scaling>
        <c:axPos val="b"/>
        <c:numFmt formatCode="[$-41A]mmm\-yy;@" sourceLinked="0"/>
        <c:tickLblPos val="nextTo"/>
        <c:spPr>
          <a:ln w="12700">
            <a:solidFill>
              <a:sysClr val="windowText" lastClr="000000"/>
            </a:solidFill>
          </a:ln>
        </c:spPr>
        <c:crossAx val="78846976"/>
        <c:crosses val="autoZero"/>
        <c:auto val="1"/>
        <c:lblOffset val="100"/>
      </c:dateAx>
      <c:valAx>
        <c:axId val="78846976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2700">
            <a:solidFill>
              <a:schemeClr val="tx1"/>
            </a:solidFill>
          </a:ln>
        </c:spPr>
        <c:crossAx val="7884544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C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(desezonirani podaci)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BDP!$B$1</c:f>
              <c:strCache>
                <c:ptCount val="1"/>
                <c:pt idx="0">
                  <c:v>BDP (desezonirani podaci)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strRef>
              <c:f>BDP!$A$2:$A$57</c:f>
              <c:strCache>
                <c:ptCount val="56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</c:strCache>
            </c:strRef>
          </c:cat>
          <c:val>
            <c:numRef>
              <c:f>BDP!$B$2:$B$57</c:f>
              <c:numCache>
                <c:formatCode>General</c:formatCode>
                <c:ptCount val="56"/>
                <c:pt idx="0">
                  <c:v>53086.047108295199</c:v>
                </c:pt>
                <c:pt idx="1">
                  <c:v>52971.331465856601</c:v>
                </c:pt>
                <c:pt idx="2">
                  <c:v>53459.963490502298</c:v>
                </c:pt>
                <c:pt idx="3">
                  <c:v>54858.094285203799</c:v>
                </c:pt>
                <c:pt idx="4">
                  <c:v>54706.316597660101</c:v>
                </c:pt>
                <c:pt idx="5">
                  <c:v>55512.785803482897</c:v>
                </c:pt>
                <c:pt idx="6">
                  <c:v>55595.547557051003</c:v>
                </c:pt>
                <c:pt idx="7">
                  <c:v>56382.694557272698</c:v>
                </c:pt>
                <c:pt idx="8">
                  <c:v>56994.386854470999</c:v>
                </c:pt>
                <c:pt idx="9">
                  <c:v>57338.915344967099</c:v>
                </c:pt>
                <c:pt idx="10">
                  <c:v>59016.722887157703</c:v>
                </c:pt>
                <c:pt idx="11">
                  <c:v>59625.452127130899</c:v>
                </c:pt>
                <c:pt idx="12">
                  <c:v>60488.384794601101</c:v>
                </c:pt>
                <c:pt idx="13">
                  <c:v>61053.037867125298</c:v>
                </c:pt>
                <c:pt idx="14">
                  <c:v>61747.848138492802</c:v>
                </c:pt>
                <c:pt idx="15">
                  <c:v>62246.0061510913</c:v>
                </c:pt>
                <c:pt idx="16">
                  <c:v>63316.932745371902</c:v>
                </c:pt>
                <c:pt idx="17">
                  <c:v>63662.032344027401</c:v>
                </c:pt>
                <c:pt idx="18">
                  <c:v>64081.386473165097</c:v>
                </c:pt>
                <c:pt idx="19">
                  <c:v>64625.709158494203</c:v>
                </c:pt>
                <c:pt idx="20">
                  <c:v>64613.552695700499</c:v>
                </c:pt>
                <c:pt idx="21">
                  <c:v>66697.289507391601</c:v>
                </c:pt>
                <c:pt idx="22">
                  <c:v>67358.723193747704</c:v>
                </c:pt>
                <c:pt idx="23">
                  <c:v>67873.156385655398</c:v>
                </c:pt>
                <c:pt idx="24">
                  <c:v>68729.324446453</c:v>
                </c:pt>
                <c:pt idx="25">
                  <c:v>69379.666755540107</c:v>
                </c:pt>
                <c:pt idx="26">
                  <c:v>70725.566524494498</c:v>
                </c:pt>
                <c:pt idx="27">
                  <c:v>70803.878650396204</c:v>
                </c:pt>
                <c:pt idx="28">
                  <c:v>73490.8998327726</c:v>
                </c:pt>
                <c:pt idx="29">
                  <c:v>73590.099076970902</c:v>
                </c:pt>
                <c:pt idx="30">
                  <c:v>73755.1380207045</c:v>
                </c:pt>
                <c:pt idx="31">
                  <c:v>72893.100731444298</c:v>
                </c:pt>
                <c:pt idx="32">
                  <c:v>76214.408590915598</c:v>
                </c:pt>
                <c:pt idx="33">
                  <c:v>75947.387260227406</c:v>
                </c:pt>
                <c:pt idx="34">
                  <c:v>74709.009553840806</c:v>
                </c:pt>
                <c:pt idx="35">
                  <c:v>72906.961149823997</c:v>
                </c:pt>
                <c:pt idx="36">
                  <c:v>70377.239670263196</c:v>
                </c:pt>
                <c:pt idx="37">
                  <c:v>70318.666788722403</c:v>
                </c:pt>
                <c:pt idx="38">
                  <c:v>69188.169531963897</c:v>
                </c:pt>
                <c:pt idx="39">
                  <c:v>69111.8119873213</c:v>
                </c:pt>
                <c:pt idx="40">
                  <c:v>68550.776793401805</c:v>
                </c:pt>
                <c:pt idx="41">
                  <c:v>67842.368951223805</c:v>
                </c:pt>
                <c:pt idx="42">
                  <c:v>68184.658933168801</c:v>
                </c:pt>
                <c:pt idx="43">
                  <c:v>68119.772428388402</c:v>
                </c:pt>
                <c:pt idx="44">
                  <c:v>67773.013267726594</c:v>
                </c:pt>
                <c:pt idx="45">
                  <c:v>68296.620666189498</c:v>
                </c:pt>
                <c:pt idx="46">
                  <c:v>68248.761080889104</c:v>
                </c:pt>
                <c:pt idx="47">
                  <c:v>67815.116925551105</c:v>
                </c:pt>
                <c:pt idx="48">
                  <c:v>67232.138719744005</c:v>
                </c:pt>
                <c:pt idx="49">
                  <c:v>66763.155911586902</c:v>
                </c:pt>
                <c:pt idx="50">
                  <c:v>66776.083965478698</c:v>
                </c:pt>
                <c:pt idx="51">
                  <c:v>66403.427920144895</c:v>
                </c:pt>
                <c:pt idx="52">
                  <c:v>66271.905519643304</c:v>
                </c:pt>
                <c:pt idx="53">
                  <c:v>66310.584579655406</c:v>
                </c:pt>
                <c:pt idx="54">
                  <c:v>66264.730952316706</c:v>
                </c:pt>
                <c:pt idx="55">
                  <c:v>65659.699311179298</c:v>
                </c:pt>
              </c:numCache>
            </c:numRef>
          </c:val>
        </c:ser>
        <c:marker val="1"/>
        <c:axId val="78901248"/>
        <c:axId val="78902784"/>
      </c:lineChart>
      <c:catAx>
        <c:axId val="78901248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78902784"/>
        <c:crosses val="autoZero"/>
        <c:auto val="1"/>
        <c:lblAlgn val="ctr"/>
        <c:lblOffset val="100"/>
        <c:tickLblSkip val="4"/>
      </c:catAx>
      <c:valAx>
        <c:axId val="78902784"/>
        <c:scaling>
          <c:orientation val="minMax"/>
          <c:min val="4500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789012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(godišnja</a:t>
            </a:r>
            <a:r>
              <a:rPr lang="hr-HR" sz="1000" b="0" baseline="0">
                <a:latin typeface="Arial Narrow" pitchFamily="34" charset="0"/>
              </a:rPr>
              <a:t> promjena</a:t>
            </a:r>
            <a:r>
              <a:rPr lang="hr-HR" sz="1000" b="0">
                <a:latin typeface="Arial Narrow" pitchFamily="34" charset="0"/>
              </a:rPr>
              <a:t>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BDP!$C$1</c:f>
              <c:strCache>
                <c:ptCount val="1"/>
                <c:pt idx="0">
                  <c:v>BDP y-o-y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strRef>
              <c:f>BDP!$A$6:$A$55</c:f>
              <c:strCache>
                <c:ptCount val="50"/>
                <c:pt idx="0">
                  <c:v>2001Q1</c:v>
                </c:pt>
                <c:pt idx="1">
                  <c:v>2001Q2</c:v>
                </c:pt>
                <c:pt idx="2">
                  <c:v>2001Q3</c:v>
                </c:pt>
                <c:pt idx="3">
                  <c:v>2001Q4</c:v>
                </c:pt>
                <c:pt idx="4">
                  <c:v>2002Q1</c:v>
                </c:pt>
                <c:pt idx="5">
                  <c:v>2002Q2</c:v>
                </c:pt>
                <c:pt idx="6">
                  <c:v>2002Q3</c:v>
                </c:pt>
                <c:pt idx="7">
                  <c:v>2002Q4</c:v>
                </c:pt>
                <c:pt idx="8">
                  <c:v>2003Q1</c:v>
                </c:pt>
                <c:pt idx="9">
                  <c:v>2003Q2</c:v>
                </c:pt>
                <c:pt idx="10">
                  <c:v>2003Q3</c:v>
                </c:pt>
                <c:pt idx="11">
                  <c:v>2003Q4</c:v>
                </c:pt>
                <c:pt idx="12">
                  <c:v>2004Q1</c:v>
                </c:pt>
                <c:pt idx="13">
                  <c:v>2004Q2</c:v>
                </c:pt>
                <c:pt idx="14">
                  <c:v>2004Q3</c:v>
                </c:pt>
                <c:pt idx="15">
                  <c:v>2004Q4</c:v>
                </c:pt>
                <c:pt idx="16">
                  <c:v>2005Q1</c:v>
                </c:pt>
                <c:pt idx="17">
                  <c:v>2005Q2</c:v>
                </c:pt>
                <c:pt idx="18">
                  <c:v>2005Q3</c:v>
                </c:pt>
                <c:pt idx="19">
                  <c:v>2005Q4</c:v>
                </c:pt>
                <c:pt idx="20">
                  <c:v>2006Q1</c:v>
                </c:pt>
                <c:pt idx="21">
                  <c:v>2006Q2</c:v>
                </c:pt>
                <c:pt idx="22">
                  <c:v>2006Q3</c:v>
                </c:pt>
                <c:pt idx="23">
                  <c:v>2006Q4</c:v>
                </c:pt>
                <c:pt idx="24">
                  <c:v>2007Q1</c:v>
                </c:pt>
                <c:pt idx="25">
                  <c:v>2007Q2</c:v>
                </c:pt>
                <c:pt idx="26">
                  <c:v>2007Q3</c:v>
                </c:pt>
                <c:pt idx="27">
                  <c:v>2007Q4</c:v>
                </c:pt>
                <c:pt idx="28">
                  <c:v>2008Q1</c:v>
                </c:pt>
                <c:pt idx="29">
                  <c:v>2008Q2</c:v>
                </c:pt>
                <c:pt idx="30">
                  <c:v>2008Q3</c:v>
                </c:pt>
                <c:pt idx="31">
                  <c:v>2008Q4</c:v>
                </c:pt>
                <c:pt idx="32">
                  <c:v>2009Q1</c:v>
                </c:pt>
                <c:pt idx="33">
                  <c:v>2009Q2</c:v>
                </c:pt>
                <c:pt idx="34">
                  <c:v>2009Q3</c:v>
                </c:pt>
                <c:pt idx="35">
                  <c:v>2009Q4</c:v>
                </c:pt>
                <c:pt idx="36">
                  <c:v>2010Q1</c:v>
                </c:pt>
                <c:pt idx="37">
                  <c:v>2010Q2</c:v>
                </c:pt>
                <c:pt idx="38">
                  <c:v>2010Q3</c:v>
                </c:pt>
                <c:pt idx="39">
                  <c:v>2010Q4</c:v>
                </c:pt>
                <c:pt idx="40">
                  <c:v>2011Q1</c:v>
                </c:pt>
                <c:pt idx="41">
                  <c:v>2011Q2</c:v>
                </c:pt>
                <c:pt idx="42">
                  <c:v>2011Q3</c:v>
                </c:pt>
                <c:pt idx="43">
                  <c:v>2011Q4</c:v>
                </c:pt>
                <c:pt idx="44">
                  <c:v>2012Q1</c:v>
                </c:pt>
                <c:pt idx="45">
                  <c:v>2012Q2</c:v>
                </c:pt>
                <c:pt idx="46">
                  <c:v>2012Q3</c:v>
                </c:pt>
                <c:pt idx="47">
                  <c:v>2012Q4</c:v>
                </c:pt>
                <c:pt idx="48">
                  <c:v>2013Q1</c:v>
                </c:pt>
                <c:pt idx="49">
                  <c:v>2013Q2</c:v>
                </c:pt>
              </c:strCache>
            </c:strRef>
          </c:cat>
          <c:val>
            <c:numRef>
              <c:f>BDP!$C$6:$C$57</c:f>
              <c:numCache>
                <c:formatCode>0.0</c:formatCode>
                <c:ptCount val="52"/>
                <c:pt idx="0">
                  <c:v>3.0547801926363576</c:v>
                </c:pt>
                <c:pt idx="1">
                  <c:v>4.5274905431034398</c:v>
                </c:pt>
                <c:pt idx="2">
                  <c:v>3.8217539363515129</c:v>
                </c:pt>
                <c:pt idx="3">
                  <c:v>3.1903340282598549</c:v>
                </c:pt>
                <c:pt idx="4">
                  <c:v>4.1206121158526656</c:v>
                </c:pt>
                <c:pt idx="5">
                  <c:v>3.8170263900566539</c:v>
                </c:pt>
                <c:pt idx="6">
                  <c:v>6.4847857503861803</c:v>
                </c:pt>
                <c:pt idx="7">
                  <c:v>5.4383941935404181</c:v>
                </c:pt>
                <c:pt idx="8">
                  <c:v>5.3066581800040353</c:v>
                </c:pt>
                <c:pt idx="9">
                  <c:v>6.7680568202067803</c:v>
                </c:pt>
                <c:pt idx="10">
                  <c:v>5.4356318959114134</c:v>
                </c:pt>
                <c:pt idx="11">
                  <c:v>3.8870796197670643</c:v>
                </c:pt>
                <c:pt idx="12">
                  <c:v>4.8708995627860787</c:v>
                </c:pt>
                <c:pt idx="13">
                  <c:v>4.437316703002864</c:v>
                </c:pt>
                <c:pt idx="14">
                  <c:v>4.1863666051276169</c:v>
                </c:pt>
                <c:pt idx="15">
                  <c:v>4.1672699006231539</c:v>
                </c:pt>
                <c:pt idx="16">
                  <c:v>2.1829725905661661</c:v>
                </c:pt>
                <c:pt idx="17">
                  <c:v>5.1550338065459016</c:v>
                </c:pt>
                <c:pt idx="18">
                  <c:v>5.0685045714955947</c:v>
                </c:pt>
                <c:pt idx="19">
                  <c:v>4.874804015786907</c:v>
                </c:pt>
                <c:pt idx="20">
                  <c:v>6.3066264910839749</c:v>
                </c:pt>
                <c:pt idx="21">
                  <c:v>3.7758393622362689</c:v>
                </c:pt>
                <c:pt idx="22">
                  <c:v>5.0992517002110418</c:v>
                </c:pt>
                <c:pt idx="23">
                  <c:v>4.4391495965524541</c:v>
                </c:pt>
                <c:pt idx="24">
                  <c:v>6.3741637564695566</c:v>
                </c:pt>
                <c:pt idx="25">
                  <c:v>5.5859294698454818</c:v>
                </c:pt>
                <c:pt idx="26">
                  <c:v>4.5867710575706155</c:v>
                </c:pt>
                <c:pt idx="27">
                  <c:v>3.2548080472784733</c:v>
                </c:pt>
                <c:pt idx="28">
                  <c:v>3.6347728981444902</c:v>
                </c:pt>
                <c:pt idx="29">
                  <c:v>3.8323149410123563</c:v>
                </c:pt>
                <c:pt idx="30">
                  <c:v>1.6298008002020339</c:v>
                </c:pt>
                <c:pt idx="31">
                  <c:v>0.61126662465204618</c:v>
                </c:pt>
                <c:pt idx="32">
                  <c:v>-7.2563867500890211</c:v>
                </c:pt>
                <c:pt idx="33">
                  <c:v>-6.8644437427517033</c:v>
                </c:pt>
                <c:pt idx="34">
                  <c:v>-7.002371518969241</c:v>
                </c:pt>
                <c:pt idx="35">
                  <c:v>-4.0148542302359544</c:v>
                </c:pt>
                <c:pt idx="36">
                  <c:v>-4.2896560683504106</c:v>
                </c:pt>
                <c:pt idx="37">
                  <c:v>-3.5829115383125014</c:v>
                </c:pt>
                <c:pt idx="38">
                  <c:v>-1.2215992185461886</c:v>
                </c:pt>
                <c:pt idx="39">
                  <c:v>-1.2559863543059038</c:v>
                </c:pt>
                <c:pt idx="40">
                  <c:v>-1.0985293774106992</c:v>
                </c:pt>
                <c:pt idx="41">
                  <c:v>0.35250742874852392</c:v>
                </c:pt>
                <c:pt idx="42">
                  <c:v>0.19998825103894546</c:v>
                </c:pt>
                <c:pt idx="43">
                  <c:v>-0.32312131319142168</c:v>
                </c:pt>
                <c:pt idx="44">
                  <c:v>-2.0866063765074045</c:v>
                </c:pt>
                <c:pt idx="45">
                  <c:v>-2.6044429282306396</c:v>
                </c:pt>
                <c:pt idx="46">
                  <c:v>-2.2898182103239435</c:v>
                </c:pt>
                <c:pt idx="47">
                  <c:v>-3.271692740124081</c:v>
                </c:pt>
                <c:pt idx="48">
                  <c:v>-0.82005463586649796</c:v>
                </c:pt>
                <c:pt idx="49">
                  <c:v>-0.7</c:v>
                </c:pt>
                <c:pt idx="50">
                  <c:v>-0.6</c:v>
                </c:pt>
                <c:pt idx="51">
                  <c:v>-1.2</c:v>
                </c:pt>
              </c:numCache>
            </c:numRef>
          </c:val>
        </c:ser>
        <c:marker val="1"/>
        <c:axId val="93091712"/>
        <c:axId val="93093248"/>
      </c:lineChart>
      <c:catAx>
        <c:axId val="93091712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3093248"/>
        <c:crosses val="autoZero"/>
        <c:auto val="1"/>
        <c:lblAlgn val="ctr"/>
        <c:lblOffset val="100"/>
        <c:tickLblSkip val="4"/>
      </c:catAx>
      <c:valAx>
        <c:axId val="93093248"/>
        <c:scaling>
          <c:orientation val="minMax"/>
          <c:min val="-9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30917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potrošača'!$A$4:$A$100</c:f>
              <c:numCache>
                <c:formatCode>mmm/yy</c:formatCode>
                <c:ptCount val="9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</c:numCache>
            </c:numRef>
          </c:cat>
          <c:val>
            <c:numRef>
              <c:f>'Pokaz. raspoloženja potrošača'!$B$4:$B$100</c:f>
              <c:numCache>
                <c:formatCode>#,##0.0</c:formatCode>
                <c:ptCount val="97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</c:numCache>
            </c:numRef>
          </c:val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potrošača'!$A$4:$A$100</c:f>
              <c:numCache>
                <c:formatCode>mmm/yy</c:formatCode>
                <c:ptCount val="9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</c:numCache>
            </c:numRef>
          </c:cat>
          <c:val>
            <c:numRef>
              <c:f>'Pokaz. raspoloženja potrošača'!$C$4:$C$100</c:f>
              <c:numCache>
                <c:formatCode>#,##0.0</c:formatCode>
                <c:ptCount val="97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</c:numCache>
            </c:numRef>
          </c:val>
        </c:ser>
        <c:marker val="1"/>
        <c:axId val="93195648"/>
        <c:axId val="93205632"/>
      </c:lineChart>
      <c:dateAx>
        <c:axId val="93195648"/>
        <c:scaling>
          <c:orientation val="minMax"/>
        </c:scaling>
        <c:axPos val="b"/>
        <c:numFmt formatCode="mmm/yy" sourceLinked="0"/>
        <c:tickLblPos val="low"/>
        <c:spPr>
          <a:ln w="12700">
            <a:solidFill>
              <a:sysClr val="windowText" lastClr="000000"/>
            </a:solidFill>
          </a:ln>
        </c:spPr>
        <c:crossAx val="93205632"/>
        <c:crosses val="autoZero"/>
        <c:auto val="1"/>
        <c:lblOffset val="100"/>
        <c:majorUnit val="4"/>
        <c:majorTimeUnit val="months"/>
      </c:dateAx>
      <c:valAx>
        <c:axId val="932056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CS"/>
          </a:p>
        </c:txPr>
        <c:crossAx val="9319564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plotArea>
      <c:layout/>
      <c:lineChart>
        <c:grouping val="standard"/>
        <c:ser>
          <c:idx val="1"/>
          <c:order val="0"/>
          <c:tx>
            <c:strRef>
              <c:f>'Pokaz. raspoloženja potrošača'!$M$1:$M$3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potrošača'!$L$4:$L$87</c:f>
              <c:numCache>
                <c:formatCode>mmm/yy</c:formatCode>
                <c:ptCount val="8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</c:numCache>
            </c:numRef>
          </c:cat>
          <c:val>
            <c:numRef>
              <c:f>'Pokaz. raspoloženja potrošača'!$M$4:$M$87</c:f>
              <c:numCache>
                <c:formatCode>0.0%</c:formatCode>
                <c:ptCount val="84"/>
                <c:pt idx="0">
                  <c:v>4.5268784690991382E-2</c:v>
                </c:pt>
                <c:pt idx="1">
                  <c:v>4.3135583089580987E-2</c:v>
                </c:pt>
                <c:pt idx="2">
                  <c:v>2.3152142800508591E-2</c:v>
                </c:pt>
                <c:pt idx="3">
                  <c:v>3.3646010931795978E-2</c:v>
                </c:pt>
                <c:pt idx="4">
                  <c:v>1.7697760039887767E-2</c:v>
                </c:pt>
                <c:pt idx="5">
                  <c:v>2.5913281816193567E-2</c:v>
                </c:pt>
                <c:pt idx="6">
                  <c:v>4.3529974534249227E-2</c:v>
                </c:pt>
                <c:pt idx="7">
                  <c:v>2.4015142333313699E-2</c:v>
                </c:pt>
                <c:pt idx="8">
                  <c:v>6.2516143540620739E-3</c:v>
                </c:pt>
                <c:pt idx="9">
                  <c:v>2.1210756291932364E-2</c:v>
                </c:pt>
                <c:pt idx="10">
                  <c:v>5.7816985953591526E-3</c:v>
                </c:pt>
                <c:pt idx="11">
                  <c:v>-9.7716266406515651E-3</c:v>
                </c:pt>
                <c:pt idx="12">
                  <c:v>-2.8261370479507608E-3</c:v>
                </c:pt>
                <c:pt idx="13">
                  <c:v>1.5526756135215702E-2</c:v>
                </c:pt>
                <c:pt idx="14">
                  <c:v>-4.3077508205501269E-3</c:v>
                </c:pt>
                <c:pt idx="15">
                  <c:v>2.7682347066133595E-3</c:v>
                </c:pt>
                <c:pt idx="16">
                  <c:v>-2.1424814280907034E-3</c:v>
                </c:pt>
                <c:pt idx="17">
                  <c:v>-9.1344760527187763E-3</c:v>
                </c:pt>
                <c:pt idx="18">
                  <c:v>-4.214587651788726E-3</c:v>
                </c:pt>
                <c:pt idx="19">
                  <c:v>-8.2097146822729394E-3</c:v>
                </c:pt>
                <c:pt idx="20">
                  <c:v>3.195624702841382E-2</c:v>
                </c:pt>
                <c:pt idx="21">
                  <c:v>2.087077953103833E-2</c:v>
                </c:pt>
                <c:pt idx="22">
                  <c:v>4.2314667294778285E-3</c:v>
                </c:pt>
                <c:pt idx="23">
                  <c:v>6.1015235528841139E-2</c:v>
                </c:pt>
                <c:pt idx="24">
                  <c:v>2.3008719629300511E-2</c:v>
                </c:pt>
                <c:pt idx="25">
                  <c:v>6.5748446151752127E-3</c:v>
                </c:pt>
                <c:pt idx="26">
                  <c:v>2.6626136340577089E-2</c:v>
                </c:pt>
                <c:pt idx="27">
                  <c:v>1.3172366408694458E-2</c:v>
                </c:pt>
                <c:pt idx="28">
                  <c:v>3.2001974479789475E-3</c:v>
                </c:pt>
                <c:pt idx="29">
                  <c:v>1.8369555272293114E-2</c:v>
                </c:pt>
                <c:pt idx="30">
                  <c:v>1.2625568141615418E-3</c:v>
                </c:pt>
                <c:pt idx="31">
                  <c:v>1.2625568141615418E-3</c:v>
                </c:pt>
                <c:pt idx="32">
                  <c:v>-4.7330273583783278E-3</c:v>
                </c:pt>
                <c:pt idx="33">
                  <c:v>-1.0627994619829217E-2</c:v>
                </c:pt>
                <c:pt idx="34">
                  <c:v>-2.027099662158538E-2</c:v>
                </c:pt>
                <c:pt idx="35">
                  <c:v>-2.706792726940388E-2</c:v>
                </c:pt>
                <c:pt idx="36">
                  <c:v>-2.0039522203238569E-2</c:v>
                </c:pt>
                <c:pt idx="37">
                  <c:v>-2.1039481874459698E-2</c:v>
                </c:pt>
                <c:pt idx="38">
                  <c:v>-1.0523304433658009E-2</c:v>
                </c:pt>
                <c:pt idx="39">
                  <c:v>-1.4566110135665555E-2</c:v>
                </c:pt>
                <c:pt idx="40">
                  <c:v>-1.6525223236787401E-2</c:v>
                </c:pt>
                <c:pt idx="41">
                  <c:v>3.0075429352725003E-3</c:v>
                </c:pt>
                <c:pt idx="42">
                  <c:v>-5.0568393194835304E-3</c:v>
                </c:pt>
                <c:pt idx="43">
                  <c:v>1.6986211571726306E-2</c:v>
                </c:pt>
                <c:pt idx="44">
                  <c:v>-3.7198681855432625E-4</c:v>
                </c:pt>
                <c:pt idx="45">
                  <c:v>2.6060509565641876E-3</c:v>
                </c:pt>
                <c:pt idx="46">
                  <c:v>2.7276475438763104E-2</c:v>
                </c:pt>
                <c:pt idx="47">
                  <c:v>6.2059883057163923E-4</c:v>
                </c:pt>
                <c:pt idx="48">
                  <c:v>-1.4298532162123623E-3</c:v>
                </c:pt>
                <c:pt idx="49">
                  <c:v>-3.4698330870679417E-3</c:v>
                </c:pt>
                <c:pt idx="50">
                  <c:v>-1.5441709287821181E-3</c:v>
                </c:pt>
                <c:pt idx="51">
                  <c:v>6.6482871559048196E-3</c:v>
                </c:pt>
                <c:pt idx="52">
                  <c:v>4.6430116834825785E-3</c:v>
                </c:pt>
                <c:pt idx="53">
                  <c:v>-3.1828345613741371E-3</c:v>
                </c:pt>
                <c:pt idx="54">
                  <c:v>-9.242513378630246E-3</c:v>
                </c:pt>
                <c:pt idx="55">
                  <c:v>4.4231071264921873E-3</c:v>
                </c:pt>
                <c:pt idx="56">
                  <c:v>3.1923334865169295E-4</c:v>
                </c:pt>
                <c:pt idx="57">
                  <c:v>-1.3546577806676119E-2</c:v>
                </c:pt>
                <c:pt idx="58">
                  <c:v>2.5626519505637102E-3</c:v>
                </c:pt>
                <c:pt idx="59">
                  <c:v>-1.0791153864351477E-2</c:v>
                </c:pt>
                <c:pt idx="60">
                  <c:v>1.4599216929684689E-2</c:v>
                </c:pt>
                <c:pt idx="61">
                  <c:v>1.3560732572540646E-2</c:v>
                </c:pt>
                <c:pt idx="62">
                  <c:v>-1.2828987561942062E-2</c:v>
                </c:pt>
                <c:pt idx="63">
                  <c:v>-2.0862932729291517E-2</c:v>
                </c:pt>
                <c:pt idx="64">
                  <c:v>-1.6954201921823508E-2</c:v>
                </c:pt>
                <c:pt idx="65">
                  <c:v>-3.6248525731012449E-2</c:v>
                </c:pt>
                <c:pt idx="66">
                  <c:v>-1.9547429846636488E-2</c:v>
                </c:pt>
                <c:pt idx="67">
                  <c:v>-3.098127906125292E-2</c:v>
                </c:pt>
                <c:pt idx="68">
                  <c:v>-5.2958586157432402E-2</c:v>
                </c:pt>
                <c:pt idx="69">
                  <c:v>-3.1E-2</c:v>
                </c:pt>
                <c:pt idx="70">
                  <c:v>-0.05</c:v>
                </c:pt>
                <c:pt idx="71">
                  <c:v>-4.5999999999999999E-2</c:v>
                </c:pt>
                <c:pt idx="72" formatCode="0.00%">
                  <c:v>-3.7999999999999999E-2</c:v>
                </c:pt>
                <c:pt idx="73" formatCode="0.00%">
                  <c:v>-3.2000000000000001E-2</c:v>
                </c:pt>
                <c:pt idx="74">
                  <c:v>-3.3000000000000002E-2</c:v>
                </c:pt>
                <c:pt idx="75">
                  <c:v>-1.7999999999999999E-2</c:v>
                </c:pt>
                <c:pt idx="76">
                  <c:v>-6.0000000000000001E-3</c:v>
                </c:pt>
                <c:pt idx="77">
                  <c:v>-2.1000000000000001E-2</c:v>
                </c:pt>
                <c:pt idx="78">
                  <c:v>-8.0000000000000002E-3</c:v>
                </c:pt>
                <c:pt idx="79">
                  <c:v>-2.4E-2</c:v>
                </c:pt>
                <c:pt idx="80">
                  <c:v>1E-3</c:v>
                </c:pt>
                <c:pt idx="81">
                  <c:v>1E-3</c:v>
                </c:pt>
                <c:pt idx="82">
                  <c:v>-1.2E-2</c:v>
                </c:pt>
                <c:pt idx="83">
                  <c:v>0.01</c:v>
                </c:pt>
              </c:numCache>
            </c:numRef>
          </c:val>
        </c:ser>
        <c:marker val="1"/>
        <c:axId val="93240320"/>
        <c:axId val="93246208"/>
      </c:lineChart>
      <c:dateAx>
        <c:axId val="93240320"/>
        <c:scaling>
          <c:orientation val="minMax"/>
        </c:scaling>
        <c:axPos val="b"/>
        <c:numFmt formatCode="[$-41A]mmm\-yy;@" sourceLinked="0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3246208"/>
        <c:crosses val="autoZero"/>
        <c:auto val="1"/>
        <c:lblOffset val="100"/>
        <c:majorUnit val="4"/>
        <c:majorTimeUnit val="months"/>
      </c:dateAx>
      <c:valAx>
        <c:axId val="932462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3240320"/>
        <c:crosses val="autoZero"/>
        <c:crossBetween val="between"/>
      </c:valAx>
      <c:spPr>
        <a:noFill/>
      </c:spPr>
    </c:plotArea>
    <c:legend>
      <c:legendPos val="b"/>
      <c:layout/>
    </c:legend>
    <c:plotVisOnly val="1"/>
    <c:dispBlanksAs val="gap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</c:numCache>
            </c:numRef>
          </c:val>
        </c:ser>
        <c:axId val="94501504"/>
        <c:axId val="94507392"/>
      </c:barChart>
      <c:catAx>
        <c:axId val="94501504"/>
        <c:scaling>
          <c:orientation val="minMax"/>
        </c:scaling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507392"/>
        <c:crosses val="autoZero"/>
        <c:auto val="1"/>
        <c:lblAlgn val="ctr"/>
        <c:lblOffset val="100"/>
      </c:catAx>
      <c:valAx>
        <c:axId val="9450739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501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291E-2"/>
          <c:y val="0.86577799456484028"/>
          <c:w val="0.38213227918596154"/>
          <c:h val="8.6811767725060524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rada'!$P$2:$P$75</c:f>
              <c:numCache>
                <c:formatCode>[$-41A]mmm\-yy;@</c:formatCode>
                <c:ptCount val="7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</c:numCache>
            </c:numRef>
          </c:cat>
          <c:val>
            <c:numRef>
              <c:f>'Tržište rada'!$Q$2:$Q$75</c:f>
            </c:numRef>
          </c:val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'Tržište rada'!$P$2:$P$75</c:f>
              <c:numCache>
                <c:formatCode>[$-41A]mmm\-yy;@</c:formatCode>
                <c:ptCount val="7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</c:numCache>
            </c:numRef>
          </c:cat>
          <c:val>
            <c:numRef>
              <c:f>'Tržište rada'!$R$2:$R$75</c:f>
              <c:numCache>
                <c:formatCode>General</c:formatCode>
                <c:ptCount val="74"/>
                <c:pt idx="0">
                  <c:v>243.56797141581501</c:v>
                </c:pt>
                <c:pt idx="1">
                  <c:v>240.43657904281099</c:v>
                </c:pt>
                <c:pt idx="2">
                  <c:v>237.35535280621301</c:v>
                </c:pt>
                <c:pt idx="3">
                  <c:v>235.73051063462199</c:v>
                </c:pt>
                <c:pt idx="4">
                  <c:v>235.556093567982</c:v>
                </c:pt>
                <c:pt idx="5">
                  <c:v>235.13839160021701</c:v>
                </c:pt>
                <c:pt idx="6">
                  <c:v>235.34819904275599</c:v>
                </c:pt>
                <c:pt idx="7">
                  <c:v>236.131440282472</c:v>
                </c:pt>
                <c:pt idx="8">
                  <c:v>235.87999543804401</c:v>
                </c:pt>
                <c:pt idx="9">
                  <c:v>234.212704626456</c:v>
                </c:pt>
                <c:pt idx="10">
                  <c:v>234.44164110975501</c:v>
                </c:pt>
                <c:pt idx="11">
                  <c:v>236.078432886131</c:v>
                </c:pt>
                <c:pt idx="12">
                  <c:v>237.083718798468</c:v>
                </c:pt>
                <c:pt idx="13">
                  <c:v>242.506017910091</c:v>
                </c:pt>
                <c:pt idx="14">
                  <c:v>247.98798395908599</c:v>
                </c:pt>
                <c:pt idx="15">
                  <c:v>253.817216683824</c:v>
                </c:pt>
                <c:pt idx="16">
                  <c:v>259.77813676277401</c:v>
                </c:pt>
                <c:pt idx="17">
                  <c:v>261.70826822482599</c:v>
                </c:pt>
                <c:pt idx="18">
                  <c:v>266.44963743475199</c:v>
                </c:pt>
                <c:pt idx="19">
                  <c:v>270.50720366515998</c:v>
                </c:pt>
                <c:pt idx="20">
                  <c:v>275.79766691195101</c:v>
                </c:pt>
                <c:pt idx="21">
                  <c:v>280.11704635982301</c:v>
                </c:pt>
                <c:pt idx="22">
                  <c:v>283.48051381754101</c:v>
                </c:pt>
                <c:pt idx="23">
                  <c:v>285.27172276726702</c:v>
                </c:pt>
                <c:pt idx="24">
                  <c:v>288.03908554085501</c:v>
                </c:pt>
                <c:pt idx="25">
                  <c:v>291.90024635877199</c:v>
                </c:pt>
                <c:pt idx="26">
                  <c:v>295.327750590535</c:v>
                </c:pt>
                <c:pt idx="27">
                  <c:v>297.79454034500299</c:v>
                </c:pt>
                <c:pt idx="28">
                  <c:v>301.59276792028101</c:v>
                </c:pt>
                <c:pt idx="29">
                  <c:v>303.82149522670397</c:v>
                </c:pt>
                <c:pt idx="30">
                  <c:v>303.61993392019798</c:v>
                </c:pt>
                <c:pt idx="31">
                  <c:v>305.85853011274497</c:v>
                </c:pt>
                <c:pt idx="32">
                  <c:v>309.03961010829198</c:v>
                </c:pt>
                <c:pt idx="33">
                  <c:v>311.84683725124103</c:v>
                </c:pt>
                <c:pt idx="34">
                  <c:v>312.22405273836398</c:v>
                </c:pt>
                <c:pt idx="35">
                  <c:v>311.22320608005202</c:v>
                </c:pt>
                <c:pt idx="36">
                  <c:v>309.98556309864699</c:v>
                </c:pt>
                <c:pt idx="37">
                  <c:v>307.80086130158799</c:v>
                </c:pt>
                <c:pt idx="38">
                  <c:v>305.63824202817398</c:v>
                </c:pt>
                <c:pt idx="39">
                  <c:v>298.66448692590598</c:v>
                </c:pt>
                <c:pt idx="40">
                  <c:v>305.67921524768599</c:v>
                </c:pt>
                <c:pt idx="41">
                  <c:v>307.46663929750099</c:v>
                </c:pt>
                <c:pt idx="42">
                  <c:v>309.512936377796</c:v>
                </c:pt>
                <c:pt idx="43">
                  <c:v>308.448374112485</c:v>
                </c:pt>
                <c:pt idx="44">
                  <c:v>303.834188637735</c:v>
                </c:pt>
                <c:pt idx="45">
                  <c:v>300.56620338439802</c:v>
                </c:pt>
                <c:pt idx="46">
                  <c:v>301.07654252715503</c:v>
                </c:pt>
                <c:pt idx="47">
                  <c:v>304.98018288157903</c:v>
                </c:pt>
                <c:pt idx="48">
                  <c:v>308.97722580644</c:v>
                </c:pt>
                <c:pt idx="49">
                  <c:v>312.57143622032902</c:v>
                </c:pt>
                <c:pt idx="50">
                  <c:v>314.57430311741598</c:v>
                </c:pt>
                <c:pt idx="51">
                  <c:v>313.54869486163602</c:v>
                </c:pt>
                <c:pt idx="52">
                  <c:v>314.72919096592</c:v>
                </c:pt>
                <c:pt idx="53">
                  <c:v>317.14669223262803</c:v>
                </c:pt>
                <c:pt idx="54">
                  <c:v>322.512823529088</c:v>
                </c:pt>
                <c:pt idx="55">
                  <c:v>326.648148124378</c:v>
                </c:pt>
                <c:pt idx="56">
                  <c:v>333.707436628962</c:v>
                </c:pt>
                <c:pt idx="57">
                  <c:v>340.12735579282798</c:v>
                </c:pt>
                <c:pt idx="58">
                  <c:v>344.84194050703098</c:v>
                </c:pt>
                <c:pt idx="59">
                  <c:v>344.73606332052299</c:v>
                </c:pt>
                <c:pt idx="60">
                  <c:v>343.17159607706202</c:v>
                </c:pt>
                <c:pt idx="61">
                  <c:v>341.60263623934497</c:v>
                </c:pt>
                <c:pt idx="62">
                  <c:v>341.28229578322299</c:v>
                </c:pt>
                <c:pt idx="63">
                  <c:v>344.54232574737802</c:v>
                </c:pt>
                <c:pt idx="64">
                  <c:v>343.50955978247401</c:v>
                </c:pt>
                <c:pt idx="65">
                  <c:v>343.196131256576</c:v>
                </c:pt>
                <c:pt idx="66">
                  <c:v>342.12691687546601</c:v>
                </c:pt>
                <c:pt idx="67">
                  <c:v>339.94311228413102</c:v>
                </c:pt>
                <c:pt idx="68">
                  <c:v>347.42339286156601</c:v>
                </c:pt>
                <c:pt idx="69">
                  <c:v>350.71900184429001</c:v>
                </c:pt>
                <c:pt idx="70">
                  <c:v>354.18678877206798</c:v>
                </c:pt>
                <c:pt idx="71">
                  <c:v>348.98556831843302</c:v>
                </c:pt>
                <c:pt idx="72">
                  <c:v>342.78011753408998</c:v>
                </c:pt>
                <c:pt idx="73">
                  <c:v>350.31659296998401</c:v>
                </c:pt>
              </c:numCache>
            </c:numRef>
          </c:val>
        </c:ser>
        <c:marker val="1"/>
        <c:axId val="89837952"/>
        <c:axId val="89848064"/>
      </c:lineChart>
      <c:dateAx>
        <c:axId val="89837952"/>
        <c:scaling>
          <c:orientation val="minMax"/>
        </c:scaling>
        <c:axPos val="b"/>
        <c:numFmt formatCode="[$-41A]mmm\-yy;@" sourceLinked="1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9848064"/>
        <c:crosses val="autoZero"/>
        <c:auto val="1"/>
        <c:lblOffset val="100"/>
        <c:majorUnit val="2"/>
        <c:majorTimeUnit val="months"/>
      </c:dateAx>
      <c:valAx>
        <c:axId val="89848064"/>
        <c:scaling>
          <c:orientation val="minMax"/>
          <c:min val="150"/>
        </c:scaling>
        <c:axPos val="l"/>
        <c:numFmt formatCode="General" sourceLinked="1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983795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797431214634314E-2"/>
          <c:y val="0.13566464002126324"/>
          <c:w val="0.89405866091833552"/>
          <c:h val="0.63469135060407855"/>
        </c:manualLayout>
      </c:layout>
      <c:lineChart>
        <c:grouping val="standard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inflacija'!$A$3:$A$51</c:f>
              <c:numCache>
                <c:formatCode>[$-41A]mmm\-yy;@</c:formatCode>
                <c:ptCount val="4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</c:numCache>
            </c:numRef>
          </c:cat>
          <c:val>
            <c:numRef>
              <c:f>'Financijsko tržište i inflacija'!$B$3:$B$51</c:f>
              <c:numCache>
                <c:formatCode>0.0%</c:formatCode>
                <c:ptCount val="49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inflacija'!$A$3:$A$51</c:f>
              <c:numCache>
                <c:formatCode>[$-41A]mmm\-yy;@</c:formatCode>
                <c:ptCount val="4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</c:numCache>
            </c:numRef>
          </c:cat>
          <c:val>
            <c:numRef>
              <c:f>'Financijsko tržište i inflacija'!$C$3:$C$51</c:f>
              <c:numCache>
                <c:formatCode>0.0%</c:formatCode>
                <c:ptCount val="49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</c:numCache>
            </c:numRef>
          </c:val>
        </c:ser>
        <c:marker val="1"/>
        <c:axId val="94794496"/>
        <c:axId val="94796032"/>
      </c:lineChart>
      <c:dateAx>
        <c:axId val="94794496"/>
        <c:scaling>
          <c:orientation val="minMax"/>
        </c:scaling>
        <c:axPos val="b"/>
        <c:numFmt formatCode="mmm/yy" sourceLinked="0"/>
        <c:maj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796032"/>
        <c:crosses val="autoZero"/>
        <c:auto val="1"/>
        <c:lblOffset val="100"/>
        <c:majorUnit val="3"/>
        <c:majorTimeUnit val="months"/>
      </c:dateAx>
      <c:valAx>
        <c:axId val="94796032"/>
        <c:scaling>
          <c:orientation val="minMax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%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794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16396771158317"/>
          <c:y val="0.65312849051763378"/>
          <c:w val="0.63908324666963923"/>
          <c:h val="0.19843664278807249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152400</xdr:rowOff>
    </xdr:from>
    <xdr:to>
      <xdr:col>10</xdr:col>
      <xdr:colOff>364332</xdr:colOff>
      <xdr:row>19</xdr:row>
      <xdr:rowOff>33338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19</xdr:col>
      <xdr:colOff>288132</xdr:colOff>
      <xdr:row>18</xdr:row>
      <xdr:rowOff>71438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2</xdr:row>
      <xdr:rowOff>180975</xdr:rowOff>
    </xdr:from>
    <xdr:to>
      <xdr:col>21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581025</xdr:rowOff>
    </xdr:from>
    <xdr:to>
      <xdr:col>9</xdr:col>
      <xdr:colOff>228600</xdr:colOff>
      <xdr:row>12</xdr:row>
      <xdr:rowOff>9525</xdr:rowOff>
    </xdr:to>
    <xdr:graphicFrame macro="">
      <xdr:nvGraphicFramePr>
        <xdr:cNvPr id="105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zoomScale="80" zoomScaleNormal="80" workbookViewId="0">
      <selection activeCell="H95" sqref="H95"/>
    </sheetView>
  </sheetViews>
  <sheetFormatPr defaultRowHeight="15"/>
  <cols>
    <col min="2" max="2" width="16" customWidth="1"/>
  </cols>
  <sheetData>
    <row r="1" spans="1:14" ht="84.75" customHeight="1">
      <c r="A1" s="7" t="s">
        <v>5</v>
      </c>
      <c r="B1" s="8" t="s">
        <v>38</v>
      </c>
      <c r="M1" s="24"/>
      <c r="N1" s="36" t="s">
        <v>36</v>
      </c>
    </row>
    <row r="2" spans="1:14">
      <c r="A2" s="23">
        <v>38356</v>
      </c>
      <c r="B2" s="73">
        <v>97.9</v>
      </c>
      <c r="M2" s="25">
        <v>39448</v>
      </c>
      <c r="N2" s="70">
        <v>118.43</v>
      </c>
    </row>
    <row r="3" spans="1:14">
      <c r="A3" s="23">
        <v>38387</v>
      </c>
      <c r="B3" s="73">
        <v>97</v>
      </c>
      <c r="M3" s="25">
        <v>39479</v>
      </c>
      <c r="N3" s="70">
        <v>120.09</v>
      </c>
    </row>
    <row r="4" spans="1:14">
      <c r="A4" s="23">
        <v>38415</v>
      </c>
      <c r="B4" s="73">
        <v>96.4</v>
      </c>
      <c r="M4" s="25">
        <v>39508</v>
      </c>
      <c r="N4" s="70">
        <v>118.44</v>
      </c>
    </row>
    <row r="5" spans="1:14">
      <c r="A5" s="23">
        <v>38446</v>
      </c>
      <c r="B5" s="73">
        <v>101.4</v>
      </c>
      <c r="M5" s="25">
        <v>39539</v>
      </c>
      <c r="N5" s="70">
        <v>117.84</v>
      </c>
    </row>
    <row r="6" spans="1:14">
      <c r="A6" s="23">
        <v>38476</v>
      </c>
      <c r="B6" s="73">
        <v>100.8</v>
      </c>
      <c r="M6" s="25">
        <v>39569</v>
      </c>
      <c r="N6" s="70">
        <v>120.25</v>
      </c>
    </row>
    <row r="7" spans="1:14">
      <c r="A7" s="23">
        <v>38507</v>
      </c>
      <c r="B7" s="73">
        <v>106.3</v>
      </c>
      <c r="M7" s="25">
        <v>39600</v>
      </c>
      <c r="N7" s="70">
        <v>116.41</v>
      </c>
    </row>
    <row r="8" spans="1:14">
      <c r="A8" s="23">
        <v>38537</v>
      </c>
      <c r="B8" s="73">
        <v>100.8</v>
      </c>
      <c r="M8" s="25">
        <v>39630</v>
      </c>
      <c r="N8" s="70">
        <v>114.97</v>
      </c>
    </row>
    <row r="9" spans="1:14">
      <c r="A9" s="23">
        <v>38568</v>
      </c>
      <c r="B9" s="73">
        <v>98.5</v>
      </c>
      <c r="M9" s="25">
        <v>39661</v>
      </c>
      <c r="N9" s="70">
        <v>110.41</v>
      </c>
    </row>
    <row r="10" spans="1:14">
      <c r="A10" s="23">
        <v>38599</v>
      </c>
      <c r="B10" s="73">
        <v>103</v>
      </c>
      <c r="M10" s="25">
        <v>39692</v>
      </c>
      <c r="N10" s="70">
        <v>112.6</v>
      </c>
    </row>
    <row r="11" spans="1:14">
      <c r="A11" s="23">
        <v>38629</v>
      </c>
      <c r="B11" s="73">
        <v>101.7</v>
      </c>
      <c r="M11" s="25">
        <v>39722</v>
      </c>
      <c r="N11" s="70">
        <v>113.19</v>
      </c>
    </row>
    <row r="12" spans="1:14">
      <c r="A12" s="23">
        <v>38660</v>
      </c>
      <c r="B12" s="73">
        <v>104.3</v>
      </c>
      <c r="M12" s="25">
        <v>39753</v>
      </c>
      <c r="N12" s="70">
        <v>112.65</v>
      </c>
    </row>
    <row r="13" spans="1:14">
      <c r="A13" s="23">
        <v>38690</v>
      </c>
      <c r="B13" s="73">
        <v>104.6</v>
      </c>
      <c r="M13" s="25">
        <v>39783</v>
      </c>
      <c r="N13" s="70">
        <v>110.86</v>
      </c>
    </row>
    <row r="14" spans="1:14">
      <c r="A14" s="23">
        <v>38721</v>
      </c>
      <c r="B14" s="73">
        <v>102.9</v>
      </c>
      <c r="M14" s="25">
        <v>39814</v>
      </c>
      <c r="N14" s="70">
        <v>107.52</v>
      </c>
    </row>
    <row r="15" spans="1:14">
      <c r="A15" s="23">
        <v>38752</v>
      </c>
      <c r="B15" s="73">
        <v>103.7</v>
      </c>
      <c r="M15" s="25">
        <v>39845</v>
      </c>
      <c r="N15" s="70">
        <v>106.19</v>
      </c>
    </row>
    <row r="16" spans="1:14">
      <c r="A16" s="23">
        <v>38780</v>
      </c>
      <c r="B16" s="73">
        <v>100.6</v>
      </c>
      <c r="M16" s="25">
        <v>39873</v>
      </c>
      <c r="N16" s="70">
        <v>103.97</v>
      </c>
    </row>
    <row r="17" spans="1:14">
      <c r="A17" s="23">
        <v>38811</v>
      </c>
      <c r="B17" s="73">
        <v>101.5</v>
      </c>
      <c r="M17" s="25">
        <v>39904</v>
      </c>
      <c r="N17" s="70">
        <v>106.9</v>
      </c>
    </row>
    <row r="18" spans="1:14">
      <c r="A18" s="23">
        <v>38841</v>
      </c>
      <c r="B18" s="73">
        <v>104</v>
      </c>
      <c r="M18" s="25">
        <v>39934</v>
      </c>
      <c r="N18" s="70">
        <v>102.5</v>
      </c>
    </row>
    <row r="19" spans="1:14">
      <c r="A19" s="23">
        <v>38872</v>
      </c>
      <c r="B19" s="73">
        <v>105</v>
      </c>
      <c r="M19" s="25">
        <v>39965</v>
      </c>
      <c r="N19" s="70">
        <v>102.08</v>
      </c>
    </row>
    <row r="20" spans="1:14">
      <c r="A20" s="23">
        <v>38902</v>
      </c>
      <c r="B20" s="73">
        <v>106</v>
      </c>
      <c r="M20" s="25">
        <v>39995</v>
      </c>
      <c r="N20" s="70">
        <v>101.13</v>
      </c>
    </row>
    <row r="21" spans="1:14">
      <c r="A21" s="23">
        <v>38933</v>
      </c>
      <c r="B21" s="73">
        <v>108.3</v>
      </c>
      <c r="M21" s="25">
        <v>40026</v>
      </c>
      <c r="N21" s="70">
        <v>99.46</v>
      </c>
    </row>
    <row r="22" spans="1:14">
      <c r="A22" s="23">
        <v>38964</v>
      </c>
      <c r="B22" s="73">
        <v>106.5</v>
      </c>
      <c r="M22" s="25">
        <v>40057</v>
      </c>
      <c r="N22" s="70">
        <v>101.23</v>
      </c>
    </row>
    <row r="23" spans="1:14">
      <c r="A23" s="23">
        <v>38994</v>
      </c>
      <c r="B23" s="73">
        <v>108.8</v>
      </c>
      <c r="M23" s="25">
        <v>40087</v>
      </c>
      <c r="N23" s="70">
        <v>100.36</v>
      </c>
    </row>
    <row r="24" spans="1:14">
      <c r="A24" s="23">
        <v>39025</v>
      </c>
      <c r="B24" s="73">
        <v>107.2</v>
      </c>
      <c r="M24" s="25">
        <v>40118</v>
      </c>
      <c r="N24" s="70">
        <v>99.09</v>
      </c>
    </row>
    <row r="25" spans="1:14">
      <c r="A25" s="23">
        <v>39055</v>
      </c>
      <c r="B25" s="73">
        <v>110.3</v>
      </c>
      <c r="M25" s="25">
        <v>40148</v>
      </c>
      <c r="N25" s="70">
        <v>99.53</v>
      </c>
    </row>
    <row r="26" spans="1:14">
      <c r="A26" s="23">
        <v>39086</v>
      </c>
      <c r="B26" s="73">
        <v>109.7</v>
      </c>
      <c r="M26" s="25">
        <v>40179</v>
      </c>
      <c r="N26" s="70">
        <v>99.3</v>
      </c>
    </row>
    <row r="27" spans="1:14">
      <c r="A27" s="23">
        <v>39117</v>
      </c>
      <c r="B27" s="73">
        <v>109.8</v>
      </c>
      <c r="M27" s="25">
        <v>40210</v>
      </c>
      <c r="N27" s="70">
        <v>99.81</v>
      </c>
    </row>
    <row r="28" spans="1:14">
      <c r="A28" s="23">
        <v>39145</v>
      </c>
      <c r="B28" s="73">
        <v>111.6</v>
      </c>
      <c r="M28" s="25">
        <v>40238</v>
      </c>
      <c r="N28" s="70">
        <v>100.75</v>
      </c>
    </row>
    <row r="29" spans="1:14">
      <c r="A29" s="23">
        <v>39176</v>
      </c>
      <c r="B29" s="73">
        <v>110</v>
      </c>
      <c r="M29" s="25">
        <v>40269</v>
      </c>
      <c r="N29" s="70">
        <v>99.4</v>
      </c>
    </row>
    <row r="30" spans="1:14">
      <c r="A30" s="23">
        <v>39206</v>
      </c>
      <c r="B30" s="73">
        <v>110.6</v>
      </c>
      <c r="M30" s="25">
        <v>40299</v>
      </c>
      <c r="N30" s="70">
        <v>100.27</v>
      </c>
    </row>
    <row r="31" spans="1:14">
      <c r="A31" s="23">
        <v>39237</v>
      </c>
      <c r="B31" s="73">
        <v>110.3</v>
      </c>
      <c r="M31" s="25">
        <v>40330</v>
      </c>
      <c r="N31" s="70">
        <v>100.23</v>
      </c>
    </row>
    <row r="32" spans="1:14">
      <c r="A32" s="23">
        <v>39267</v>
      </c>
      <c r="B32" s="73">
        <v>112.2</v>
      </c>
      <c r="M32" s="25">
        <v>40360</v>
      </c>
      <c r="N32" s="70">
        <v>101.07</v>
      </c>
    </row>
    <row r="33" spans="1:14">
      <c r="A33" s="23">
        <v>39298</v>
      </c>
      <c r="B33" s="73">
        <v>109.7</v>
      </c>
      <c r="M33" s="25">
        <v>40391</v>
      </c>
      <c r="N33" s="70">
        <v>101.46</v>
      </c>
    </row>
    <row r="34" spans="1:14">
      <c r="A34" s="23">
        <v>39329</v>
      </c>
      <c r="B34" s="73">
        <v>109.4</v>
      </c>
      <c r="M34" s="25">
        <v>40422</v>
      </c>
      <c r="N34" s="70">
        <v>99.89</v>
      </c>
    </row>
    <row r="35" spans="1:14">
      <c r="A35" s="23">
        <v>39359</v>
      </c>
      <c r="B35" s="73">
        <v>110.6</v>
      </c>
      <c r="M35" s="25">
        <v>40452</v>
      </c>
      <c r="N35" s="70">
        <v>98.67</v>
      </c>
    </row>
    <row r="36" spans="1:14">
      <c r="A36" s="23">
        <v>39390</v>
      </c>
      <c r="B36" s="73">
        <v>111</v>
      </c>
      <c r="M36" s="25">
        <v>40483</v>
      </c>
      <c r="N36" s="70">
        <v>99.41</v>
      </c>
    </row>
    <row r="37" spans="1:14">
      <c r="A37" s="23">
        <v>39420</v>
      </c>
      <c r="B37" s="73">
        <v>110.6</v>
      </c>
      <c r="M37" s="25">
        <v>40513</v>
      </c>
      <c r="N37" s="70">
        <v>99.36</v>
      </c>
    </row>
    <row r="38" spans="1:14">
      <c r="A38" s="23">
        <v>39451</v>
      </c>
      <c r="B38" s="73">
        <v>115.4</v>
      </c>
      <c r="M38" s="25">
        <v>40544</v>
      </c>
      <c r="N38" s="70">
        <v>99.75</v>
      </c>
    </row>
    <row r="39" spans="1:14">
      <c r="A39" s="23">
        <v>39482</v>
      </c>
      <c r="B39" s="73">
        <v>113.4</v>
      </c>
      <c r="M39" s="25">
        <v>40575</v>
      </c>
      <c r="N39" s="70">
        <v>100.69</v>
      </c>
    </row>
    <row r="40" spans="1:14">
      <c r="A40" s="23">
        <v>39511</v>
      </c>
      <c r="B40" s="73">
        <v>113.4</v>
      </c>
      <c r="M40" s="25">
        <v>40603</v>
      </c>
      <c r="N40" s="70">
        <v>98.52</v>
      </c>
    </row>
    <row r="41" spans="1:14">
      <c r="A41" s="23">
        <v>39542</v>
      </c>
      <c r="B41" s="73">
        <v>113.1</v>
      </c>
      <c r="M41" s="25">
        <v>40634</v>
      </c>
      <c r="N41" s="70">
        <v>102.45</v>
      </c>
    </row>
    <row r="42" spans="1:14">
      <c r="A42" s="23">
        <v>39572</v>
      </c>
      <c r="B42" s="73">
        <v>107.7</v>
      </c>
      <c r="M42" s="25">
        <v>40664</v>
      </c>
      <c r="N42" s="70">
        <v>100.97</v>
      </c>
    </row>
    <row r="43" spans="1:14">
      <c r="A43" s="23">
        <v>39603</v>
      </c>
      <c r="B43" s="73">
        <v>119.1</v>
      </c>
      <c r="M43" s="25">
        <v>40695</v>
      </c>
      <c r="N43" s="70">
        <v>101.07</v>
      </c>
    </row>
    <row r="44" spans="1:14">
      <c r="A44" s="23">
        <v>39633</v>
      </c>
      <c r="B44" s="73">
        <v>111.2</v>
      </c>
      <c r="M44" s="25">
        <v>40725</v>
      </c>
      <c r="N44" s="70">
        <v>100.7</v>
      </c>
    </row>
    <row r="45" spans="1:14">
      <c r="A45" s="23">
        <v>39664</v>
      </c>
      <c r="B45" s="73">
        <v>108.1</v>
      </c>
      <c r="M45" s="25">
        <v>40756</v>
      </c>
      <c r="N45" s="70">
        <v>101.03</v>
      </c>
    </row>
    <row r="46" spans="1:14">
      <c r="A46" s="23">
        <v>39695</v>
      </c>
      <c r="B46" s="73">
        <v>110.6</v>
      </c>
      <c r="M46" s="25">
        <v>40787</v>
      </c>
      <c r="N46" s="70">
        <v>100.75</v>
      </c>
    </row>
    <row r="47" spans="1:14">
      <c r="A47" s="23">
        <v>39725</v>
      </c>
      <c r="B47" s="73">
        <v>109.5</v>
      </c>
      <c r="M47" s="25">
        <v>40817</v>
      </c>
      <c r="N47" s="70">
        <v>101.38</v>
      </c>
    </row>
    <row r="48" spans="1:14">
      <c r="A48" s="23">
        <v>39756</v>
      </c>
      <c r="B48" s="73">
        <v>110.9</v>
      </c>
      <c r="M48" s="25">
        <v>40848</v>
      </c>
      <c r="N48" s="70">
        <v>100.14</v>
      </c>
    </row>
    <row r="49" spans="1:14">
      <c r="A49" s="23">
        <v>39786</v>
      </c>
      <c r="B49" s="73">
        <v>105.8</v>
      </c>
      <c r="M49" s="25">
        <v>40878</v>
      </c>
      <c r="N49" s="70">
        <v>99.76</v>
      </c>
    </row>
    <row r="50" spans="1:14">
      <c r="A50" s="23">
        <v>39817</v>
      </c>
      <c r="B50" s="73">
        <v>100.2</v>
      </c>
      <c r="M50" s="25">
        <v>40909</v>
      </c>
      <c r="N50" s="70">
        <v>101.52</v>
      </c>
    </row>
    <row r="51" spans="1:14">
      <c r="A51" s="23">
        <v>39848</v>
      </c>
      <c r="B51" s="73">
        <v>103.3</v>
      </c>
      <c r="M51" s="25">
        <v>40940</v>
      </c>
      <c r="N51" s="70">
        <v>98.22</v>
      </c>
    </row>
    <row r="52" spans="1:14">
      <c r="A52" s="23">
        <v>39876</v>
      </c>
      <c r="B52" s="73">
        <v>103.9</v>
      </c>
      <c r="M52" s="25">
        <v>40969</v>
      </c>
      <c r="N52" s="70">
        <v>97.39</v>
      </c>
    </row>
    <row r="53" spans="1:14">
      <c r="A53" s="23">
        <v>39907</v>
      </c>
      <c r="B53" s="73">
        <v>105.8</v>
      </c>
      <c r="M53" s="25">
        <v>41000</v>
      </c>
      <c r="N53" s="70">
        <v>96.65</v>
      </c>
    </row>
    <row r="54" spans="1:14">
      <c r="A54" s="23">
        <v>39937</v>
      </c>
      <c r="B54" s="73">
        <v>101.6</v>
      </c>
      <c r="M54" s="25">
        <v>41030</v>
      </c>
      <c r="N54" s="70">
        <v>95.75</v>
      </c>
    </row>
    <row r="55" spans="1:14">
      <c r="A55" s="23">
        <v>39968</v>
      </c>
      <c r="B55" s="73">
        <v>101.4</v>
      </c>
      <c r="M55" s="25">
        <v>41061</v>
      </c>
      <c r="N55" s="70">
        <v>95.13</v>
      </c>
    </row>
    <row r="56" spans="1:14">
      <c r="A56" s="23">
        <v>39998</v>
      </c>
      <c r="B56" s="73">
        <v>100.5</v>
      </c>
      <c r="M56" s="25">
        <v>41091</v>
      </c>
      <c r="N56" s="70">
        <v>95.92</v>
      </c>
    </row>
    <row r="57" spans="1:14">
      <c r="A57" s="23">
        <v>40029</v>
      </c>
      <c r="B57" s="73">
        <v>99.5</v>
      </c>
      <c r="M57" s="25">
        <v>41122</v>
      </c>
      <c r="N57" s="70">
        <v>96.42</v>
      </c>
    </row>
    <row r="58" spans="1:14">
      <c r="A58" s="23">
        <v>40060</v>
      </c>
      <c r="B58" s="73">
        <v>99.5</v>
      </c>
      <c r="M58" s="25">
        <v>41153</v>
      </c>
      <c r="N58" s="70">
        <v>95.37</v>
      </c>
    </row>
    <row r="59" spans="1:14">
      <c r="A59" s="23">
        <v>40090</v>
      </c>
      <c r="B59" s="73">
        <v>101.3</v>
      </c>
      <c r="M59" s="25">
        <v>41183</v>
      </c>
      <c r="N59" s="70">
        <v>95.23</v>
      </c>
    </row>
    <row r="60" spans="1:14">
      <c r="A60" s="23">
        <v>40121</v>
      </c>
      <c r="B60" s="73">
        <v>100.3</v>
      </c>
      <c r="M60" s="25">
        <v>41214</v>
      </c>
      <c r="N60" s="70">
        <v>94.97</v>
      </c>
    </row>
    <row r="61" spans="1:14">
      <c r="A61" s="23">
        <v>40151</v>
      </c>
      <c r="B61" s="73">
        <v>99.5</v>
      </c>
      <c r="M61" s="25">
        <v>41244</v>
      </c>
      <c r="N61" s="70">
        <v>94.83</v>
      </c>
    </row>
    <row r="62" spans="1:14">
      <c r="A62" s="23">
        <v>40182</v>
      </c>
      <c r="B62" s="73">
        <v>102.3</v>
      </c>
      <c r="M62" s="25">
        <v>41275</v>
      </c>
      <c r="N62" s="70">
        <v>95.3</v>
      </c>
    </row>
    <row r="63" spans="1:14">
      <c r="A63" s="23">
        <v>40213</v>
      </c>
      <c r="B63" s="73">
        <v>102</v>
      </c>
      <c r="M63" s="25">
        <v>41306</v>
      </c>
      <c r="N63" s="70">
        <v>95.19</v>
      </c>
    </row>
    <row r="64" spans="1:14">
      <c r="A64" s="23">
        <v>40241</v>
      </c>
      <c r="B64" s="73">
        <v>101.9</v>
      </c>
      <c r="M64" s="25">
        <v>41334</v>
      </c>
      <c r="N64" s="70">
        <v>95.96</v>
      </c>
    </row>
    <row r="65" spans="1:14">
      <c r="A65" s="23">
        <v>40272</v>
      </c>
      <c r="B65" s="73">
        <v>99.8</v>
      </c>
      <c r="M65" s="25">
        <v>41365</v>
      </c>
      <c r="N65" s="70">
        <v>95.58</v>
      </c>
    </row>
    <row r="66" spans="1:14">
      <c r="A66" s="23">
        <v>40302</v>
      </c>
      <c r="B66" s="73">
        <v>99.8</v>
      </c>
      <c r="M66" s="25">
        <v>41395</v>
      </c>
      <c r="N66" s="70">
        <v>96.8</v>
      </c>
    </row>
    <row r="67" spans="1:14">
      <c r="A67" s="23">
        <v>40333</v>
      </c>
      <c r="B67" s="73">
        <v>98.5</v>
      </c>
      <c r="M67" s="25">
        <v>41426</v>
      </c>
      <c r="N67" s="70">
        <v>97.04</v>
      </c>
    </row>
    <row r="68" spans="1:14">
      <c r="A68" s="23">
        <v>40363</v>
      </c>
      <c r="B68" s="73">
        <v>98.4</v>
      </c>
      <c r="M68" s="23">
        <v>41472</v>
      </c>
      <c r="N68" s="70">
        <v>96.52</v>
      </c>
    </row>
    <row r="69" spans="1:14">
      <c r="A69" s="23">
        <v>40394</v>
      </c>
      <c r="B69" s="73">
        <v>99.6</v>
      </c>
      <c r="M69" s="23">
        <v>41504</v>
      </c>
      <c r="N69" s="70">
        <v>98.56</v>
      </c>
    </row>
    <row r="70" spans="1:14">
      <c r="A70" s="23">
        <v>40425</v>
      </c>
      <c r="B70" s="73">
        <v>102</v>
      </c>
      <c r="M70" s="23">
        <v>41536</v>
      </c>
      <c r="N70" s="70">
        <v>95.39</v>
      </c>
    </row>
    <row r="71" spans="1:14">
      <c r="A71" s="23">
        <v>40455</v>
      </c>
      <c r="B71" s="73">
        <v>97.1</v>
      </c>
      <c r="M71" s="23">
        <v>41567</v>
      </c>
      <c r="N71" s="70">
        <v>94.71</v>
      </c>
    </row>
    <row r="72" spans="1:14">
      <c r="A72" s="23">
        <v>40486</v>
      </c>
      <c r="B72" s="73">
        <v>98.7</v>
      </c>
      <c r="M72" s="23">
        <v>41599</v>
      </c>
      <c r="N72" s="71">
        <v>94.86</v>
      </c>
    </row>
    <row r="73" spans="1:14">
      <c r="A73" s="23">
        <v>40516</v>
      </c>
      <c r="B73" s="73">
        <v>100.2</v>
      </c>
      <c r="M73" s="23">
        <v>41630</v>
      </c>
      <c r="N73" s="69">
        <v>94.73</v>
      </c>
    </row>
    <row r="74" spans="1:14">
      <c r="A74" s="23">
        <v>40547</v>
      </c>
      <c r="B74" s="73">
        <v>97.3</v>
      </c>
    </row>
    <row r="75" spans="1:14">
      <c r="A75" s="23">
        <v>40578</v>
      </c>
      <c r="B75" s="73">
        <v>99.5</v>
      </c>
    </row>
    <row r="76" spans="1:14">
      <c r="A76" s="23">
        <v>40606</v>
      </c>
      <c r="B76" s="73">
        <v>98.8</v>
      </c>
    </row>
    <row r="77" spans="1:14">
      <c r="A77" s="23">
        <v>40637</v>
      </c>
      <c r="B77" s="73">
        <v>101.4</v>
      </c>
    </row>
    <row r="78" spans="1:14">
      <c r="A78" s="23">
        <v>40667</v>
      </c>
      <c r="B78" s="73">
        <v>100</v>
      </c>
    </row>
    <row r="79" spans="1:14">
      <c r="A79" s="23">
        <v>40698</v>
      </c>
      <c r="B79" s="73">
        <v>99.8</v>
      </c>
    </row>
    <row r="80" spans="1:14">
      <c r="A80" s="23">
        <v>40728</v>
      </c>
      <c r="B80" s="73">
        <v>99.4</v>
      </c>
    </row>
    <row r="81" spans="1:2">
      <c r="A81" s="23">
        <v>40759</v>
      </c>
      <c r="B81" s="73">
        <v>93.1</v>
      </c>
    </row>
    <row r="82" spans="1:2">
      <c r="A82" s="23">
        <v>40790</v>
      </c>
      <c r="B82" s="73">
        <v>99.8</v>
      </c>
    </row>
    <row r="83" spans="1:2">
      <c r="A83" s="23">
        <v>40820</v>
      </c>
      <c r="B83" s="73">
        <v>99.7</v>
      </c>
    </row>
    <row r="84" spans="1:2">
      <c r="A84" s="23">
        <v>40851</v>
      </c>
      <c r="B84" s="73">
        <v>97.6</v>
      </c>
    </row>
    <row r="85" spans="1:2">
      <c r="A85" s="23">
        <v>40881</v>
      </c>
      <c r="B85" s="73">
        <v>99.6</v>
      </c>
    </row>
    <row r="86" spans="1:2">
      <c r="A86" s="23">
        <v>40912</v>
      </c>
      <c r="B86" s="73">
        <v>93.2</v>
      </c>
    </row>
    <row r="87" spans="1:2">
      <c r="A87" s="23">
        <v>40943</v>
      </c>
      <c r="B87" s="73">
        <v>92.9</v>
      </c>
    </row>
    <row r="88" spans="1:2">
      <c r="A88" s="23">
        <v>40972</v>
      </c>
      <c r="B88" s="73">
        <v>90.8</v>
      </c>
    </row>
    <row r="89" spans="1:2">
      <c r="A89" s="23">
        <v>41003</v>
      </c>
      <c r="B89" s="73">
        <v>92.9</v>
      </c>
    </row>
    <row r="90" spans="1:2">
      <c r="A90" s="23">
        <v>41033</v>
      </c>
      <c r="B90" s="73">
        <v>93.9</v>
      </c>
    </row>
    <row r="91" spans="1:2">
      <c r="A91" s="23">
        <v>41064</v>
      </c>
      <c r="B91" s="73">
        <v>94.2</v>
      </c>
    </row>
    <row r="92" spans="1:2">
      <c r="A92" s="23">
        <v>41094</v>
      </c>
      <c r="B92" s="73">
        <v>94.8</v>
      </c>
    </row>
    <row r="93" spans="1:2">
      <c r="A93" s="23">
        <v>41125</v>
      </c>
      <c r="B93" s="73">
        <v>94.3</v>
      </c>
    </row>
    <row r="94" spans="1:2">
      <c r="A94" s="23">
        <v>41156</v>
      </c>
      <c r="B94" s="73">
        <v>92.3</v>
      </c>
    </row>
    <row r="95" spans="1:2">
      <c r="A95" s="23">
        <v>41187</v>
      </c>
      <c r="B95" s="73">
        <v>92.9</v>
      </c>
    </row>
    <row r="96" spans="1:2">
      <c r="A96" s="23">
        <v>41219</v>
      </c>
      <c r="B96" s="73">
        <v>92.9</v>
      </c>
    </row>
    <row r="97" spans="1:2">
      <c r="A97" s="23">
        <v>41250</v>
      </c>
      <c r="B97" s="73">
        <v>93.3</v>
      </c>
    </row>
    <row r="98" spans="1:2">
      <c r="A98" s="23">
        <v>41282</v>
      </c>
      <c r="B98" s="73">
        <v>95.6</v>
      </c>
    </row>
    <row r="99" spans="1:2">
      <c r="A99" s="23">
        <v>41314</v>
      </c>
      <c r="B99" s="73">
        <v>94.1</v>
      </c>
    </row>
    <row r="100" spans="1:2">
      <c r="A100" s="23">
        <v>41346</v>
      </c>
      <c r="B100" s="73">
        <v>94.7</v>
      </c>
    </row>
    <row r="101" spans="1:2">
      <c r="A101" s="23">
        <v>41378</v>
      </c>
      <c r="B101" s="73">
        <v>92.1</v>
      </c>
    </row>
    <row r="102" spans="1:2">
      <c r="A102" s="23">
        <v>41409</v>
      </c>
      <c r="B102" s="73">
        <v>88.4</v>
      </c>
    </row>
    <row r="103" spans="1:2">
      <c r="A103" s="23">
        <v>41441</v>
      </c>
      <c r="B103" s="73">
        <v>94.4</v>
      </c>
    </row>
    <row r="104" spans="1:2">
      <c r="A104" s="23">
        <v>41472</v>
      </c>
      <c r="B104" s="73">
        <v>90.4</v>
      </c>
    </row>
    <row r="105" spans="1:2">
      <c r="A105" s="23">
        <v>41504</v>
      </c>
      <c r="B105" s="72">
        <v>89.3</v>
      </c>
    </row>
    <row r="106" spans="1:2">
      <c r="A106" s="23">
        <v>41536</v>
      </c>
      <c r="B106" s="72">
        <v>89.3</v>
      </c>
    </row>
    <row r="107" spans="1:2">
      <c r="A107" s="23">
        <v>41567</v>
      </c>
      <c r="B107" s="72">
        <v>89.5</v>
      </c>
    </row>
    <row r="108" spans="1:2">
      <c r="A108" s="23">
        <v>41599</v>
      </c>
      <c r="B108" s="72">
        <v>91.9</v>
      </c>
    </row>
    <row r="109" spans="1:2">
      <c r="A109" s="23">
        <v>41630</v>
      </c>
      <c r="B109" s="72">
        <v>91.4</v>
      </c>
    </row>
    <row r="110" spans="1:2">
      <c r="A110" s="23">
        <v>41662</v>
      </c>
      <c r="B110" s="72">
        <v>93.9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7"/>
  <sheetViews>
    <sheetView workbookViewId="0">
      <selection activeCell="H29" sqref="H29"/>
    </sheetView>
  </sheetViews>
  <sheetFormatPr defaultRowHeight="15"/>
  <cols>
    <col min="2" max="2" width="24.5703125" bestFit="1" customWidth="1"/>
  </cols>
  <sheetData>
    <row r="1" spans="1:3">
      <c r="B1" s="45" t="s">
        <v>95</v>
      </c>
      <c r="C1" s="45" t="s">
        <v>96</v>
      </c>
    </row>
    <row r="2" spans="1:3">
      <c r="A2" t="s">
        <v>41</v>
      </c>
      <c r="B2">
        <v>53086.047108295199</v>
      </c>
    </row>
    <row r="3" spans="1:3">
      <c r="A3" t="s">
        <v>42</v>
      </c>
      <c r="B3">
        <v>52971.331465856601</v>
      </c>
    </row>
    <row r="4" spans="1:3">
      <c r="A4" t="s">
        <v>43</v>
      </c>
      <c r="B4">
        <v>53459.963490502298</v>
      </c>
    </row>
    <row r="5" spans="1:3">
      <c r="A5" t="s">
        <v>44</v>
      </c>
      <c r="B5">
        <v>54858.094285203799</v>
      </c>
    </row>
    <row r="6" spans="1:3">
      <c r="A6" t="s">
        <v>45</v>
      </c>
      <c r="B6">
        <v>54706.316597660101</v>
      </c>
      <c r="C6" s="53">
        <v>3.0547801926363576</v>
      </c>
    </row>
    <row r="7" spans="1:3">
      <c r="A7" t="s">
        <v>46</v>
      </c>
      <c r="B7">
        <v>55512.785803482897</v>
      </c>
      <c r="C7" s="53">
        <v>4.5274905431034398</v>
      </c>
    </row>
    <row r="8" spans="1:3">
      <c r="A8" t="s">
        <v>47</v>
      </c>
      <c r="B8">
        <v>55595.547557051003</v>
      </c>
      <c r="C8" s="53">
        <v>3.8217539363515129</v>
      </c>
    </row>
    <row r="9" spans="1:3">
      <c r="A9" t="s">
        <v>48</v>
      </c>
      <c r="B9">
        <v>56382.694557272698</v>
      </c>
      <c r="C9" s="53">
        <v>3.1903340282598549</v>
      </c>
    </row>
    <row r="10" spans="1:3">
      <c r="A10" t="s">
        <v>49</v>
      </c>
      <c r="B10">
        <v>56994.386854470999</v>
      </c>
      <c r="C10" s="53">
        <v>4.1206121158526656</v>
      </c>
    </row>
    <row r="11" spans="1:3">
      <c r="A11" t="s">
        <v>50</v>
      </c>
      <c r="B11">
        <v>57338.915344967099</v>
      </c>
      <c r="C11" s="53">
        <v>3.8170263900566539</v>
      </c>
    </row>
    <row r="12" spans="1:3">
      <c r="A12" t="s">
        <v>51</v>
      </c>
      <c r="B12">
        <v>59016.722887157703</v>
      </c>
      <c r="C12" s="53">
        <v>6.4847857503861803</v>
      </c>
    </row>
    <row r="13" spans="1:3">
      <c r="A13" t="s">
        <v>52</v>
      </c>
      <c r="B13">
        <v>59625.452127130899</v>
      </c>
      <c r="C13" s="53">
        <v>5.4383941935404181</v>
      </c>
    </row>
    <row r="14" spans="1:3">
      <c r="A14" t="s">
        <v>53</v>
      </c>
      <c r="B14">
        <v>60488.384794601101</v>
      </c>
      <c r="C14" s="53">
        <v>5.3066581800040353</v>
      </c>
    </row>
    <row r="15" spans="1:3">
      <c r="A15" t="s">
        <v>54</v>
      </c>
      <c r="B15">
        <v>61053.037867125298</v>
      </c>
      <c r="C15" s="53">
        <v>6.7680568202067803</v>
      </c>
    </row>
    <row r="16" spans="1:3">
      <c r="A16" t="s">
        <v>55</v>
      </c>
      <c r="B16">
        <v>61747.848138492802</v>
      </c>
      <c r="C16" s="53">
        <v>5.4356318959114134</v>
      </c>
    </row>
    <row r="17" spans="1:3">
      <c r="A17" t="s">
        <v>56</v>
      </c>
      <c r="B17">
        <v>62246.0061510913</v>
      </c>
      <c r="C17" s="53">
        <v>3.8870796197670643</v>
      </c>
    </row>
    <row r="18" spans="1:3">
      <c r="A18" t="s">
        <v>57</v>
      </c>
      <c r="B18">
        <v>63316.932745371902</v>
      </c>
      <c r="C18" s="53">
        <v>4.8708995627860787</v>
      </c>
    </row>
    <row r="19" spans="1:3">
      <c r="A19" t="s">
        <v>58</v>
      </c>
      <c r="B19">
        <v>63662.032344027401</v>
      </c>
      <c r="C19" s="53">
        <v>4.437316703002864</v>
      </c>
    </row>
    <row r="20" spans="1:3">
      <c r="A20" t="s">
        <v>59</v>
      </c>
      <c r="B20">
        <v>64081.386473165097</v>
      </c>
      <c r="C20" s="53">
        <v>4.1863666051276169</v>
      </c>
    </row>
    <row r="21" spans="1:3">
      <c r="A21" t="s">
        <v>60</v>
      </c>
      <c r="B21">
        <v>64625.709158494203</v>
      </c>
      <c r="C21" s="53">
        <v>4.1672699006231539</v>
      </c>
    </row>
    <row r="22" spans="1:3">
      <c r="A22" t="s">
        <v>61</v>
      </c>
      <c r="B22">
        <v>64613.552695700499</v>
      </c>
      <c r="C22" s="53">
        <v>2.1829725905661661</v>
      </c>
    </row>
    <row r="23" spans="1:3">
      <c r="A23" t="s">
        <v>62</v>
      </c>
      <c r="B23">
        <v>66697.289507391601</v>
      </c>
      <c r="C23" s="53">
        <v>5.1550338065459016</v>
      </c>
    </row>
    <row r="24" spans="1:3">
      <c r="A24" t="s">
        <v>63</v>
      </c>
      <c r="B24">
        <v>67358.723193747704</v>
      </c>
      <c r="C24" s="53">
        <v>5.0685045714955947</v>
      </c>
    </row>
    <row r="25" spans="1:3">
      <c r="A25" t="s">
        <v>64</v>
      </c>
      <c r="B25">
        <v>67873.156385655398</v>
      </c>
      <c r="C25" s="53">
        <v>4.874804015786907</v>
      </c>
    </row>
    <row r="26" spans="1:3">
      <c r="A26" t="s">
        <v>65</v>
      </c>
      <c r="B26">
        <v>68729.324446453</v>
      </c>
      <c r="C26" s="53">
        <v>6.3066264910839749</v>
      </c>
    </row>
    <row r="27" spans="1:3">
      <c r="A27" t="s">
        <v>66</v>
      </c>
      <c r="B27">
        <v>69379.666755540107</v>
      </c>
      <c r="C27" s="53">
        <v>3.7758393622362689</v>
      </c>
    </row>
    <row r="28" spans="1:3">
      <c r="A28" t="s">
        <v>67</v>
      </c>
      <c r="B28">
        <v>70725.566524494498</v>
      </c>
      <c r="C28" s="53">
        <v>5.0992517002110418</v>
      </c>
    </row>
    <row r="29" spans="1:3">
      <c r="A29" t="s">
        <v>68</v>
      </c>
      <c r="B29">
        <v>70803.878650396204</v>
      </c>
      <c r="C29" s="53">
        <v>4.4391495965524541</v>
      </c>
    </row>
    <row r="30" spans="1:3">
      <c r="A30" t="s">
        <v>69</v>
      </c>
      <c r="B30">
        <v>73490.8998327726</v>
      </c>
      <c r="C30" s="54">
        <v>6.3741637564695566</v>
      </c>
    </row>
    <row r="31" spans="1:3">
      <c r="A31" t="s">
        <v>70</v>
      </c>
      <c r="B31">
        <v>73590.099076970902</v>
      </c>
      <c r="C31" s="54">
        <v>5.5859294698454818</v>
      </c>
    </row>
    <row r="32" spans="1:3">
      <c r="A32" t="s">
        <v>71</v>
      </c>
      <c r="B32">
        <v>73755.1380207045</v>
      </c>
      <c r="C32" s="54">
        <v>4.5867710575706155</v>
      </c>
    </row>
    <row r="33" spans="1:3">
      <c r="A33" t="s">
        <v>72</v>
      </c>
      <c r="B33">
        <v>72893.100731444298</v>
      </c>
      <c r="C33" s="54">
        <v>3.2548080472784733</v>
      </c>
    </row>
    <row r="34" spans="1:3">
      <c r="A34" t="s">
        <v>73</v>
      </c>
      <c r="B34">
        <v>76214.408590915598</v>
      </c>
      <c r="C34" s="52">
        <v>3.6347728981444902</v>
      </c>
    </row>
    <row r="35" spans="1:3">
      <c r="A35" t="s">
        <v>74</v>
      </c>
      <c r="B35">
        <v>75947.387260227406</v>
      </c>
      <c r="C35" s="52">
        <v>3.8323149410123563</v>
      </c>
    </row>
    <row r="36" spans="1:3">
      <c r="A36" t="s">
        <v>75</v>
      </c>
      <c r="B36">
        <v>74709.009553840806</v>
      </c>
      <c r="C36" s="52">
        <v>1.6298008002020339</v>
      </c>
    </row>
    <row r="37" spans="1:3">
      <c r="A37" t="s">
        <v>76</v>
      </c>
      <c r="B37">
        <v>72906.961149823997</v>
      </c>
      <c r="C37" s="52">
        <v>0.61126662465204618</v>
      </c>
    </row>
    <row r="38" spans="1:3">
      <c r="A38" t="s">
        <v>77</v>
      </c>
      <c r="B38">
        <v>70377.239670263196</v>
      </c>
      <c r="C38" s="52">
        <v>-7.2563867500890211</v>
      </c>
    </row>
    <row r="39" spans="1:3">
      <c r="A39" t="s">
        <v>78</v>
      </c>
      <c r="B39">
        <v>70318.666788722403</v>
      </c>
      <c r="C39" s="52">
        <v>-6.8644437427517033</v>
      </c>
    </row>
    <row r="40" spans="1:3">
      <c r="A40" t="s">
        <v>79</v>
      </c>
      <c r="B40">
        <v>69188.169531963897</v>
      </c>
      <c r="C40" s="52">
        <v>-7.002371518969241</v>
      </c>
    </row>
    <row r="41" spans="1:3">
      <c r="A41" t="s">
        <v>80</v>
      </c>
      <c r="B41">
        <v>69111.8119873213</v>
      </c>
      <c r="C41" s="52">
        <v>-4.0148542302359544</v>
      </c>
    </row>
    <row r="42" spans="1:3">
      <c r="A42" t="s">
        <v>81</v>
      </c>
      <c r="B42">
        <v>68550.776793401805</v>
      </c>
      <c r="C42" s="52">
        <v>-4.2896560683504106</v>
      </c>
    </row>
    <row r="43" spans="1:3">
      <c r="A43" t="s">
        <v>82</v>
      </c>
      <c r="B43">
        <v>67842.368951223805</v>
      </c>
      <c r="C43" s="52">
        <v>-3.5829115383125014</v>
      </c>
    </row>
    <row r="44" spans="1:3">
      <c r="A44" t="s">
        <v>83</v>
      </c>
      <c r="B44">
        <v>68184.658933168801</v>
      </c>
      <c r="C44" s="52">
        <v>-1.2215992185461886</v>
      </c>
    </row>
    <row r="45" spans="1:3">
      <c r="A45" t="s">
        <v>84</v>
      </c>
      <c r="B45">
        <v>68119.772428388402</v>
      </c>
      <c r="C45" s="52">
        <v>-1.2559863543059038</v>
      </c>
    </row>
    <row r="46" spans="1:3">
      <c r="A46" t="s">
        <v>85</v>
      </c>
      <c r="B46">
        <v>67773.013267726594</v>
      </c>
      <c r="C46" s="51">
        <v>-1.0985293774106992</v>
      </c>
    </row>
    <row r="47" spans="1:3">
      <c r="A47" t="s">
        <v>86</v>
      </c>
      <c r="B47">
        <v>68296.620666189498</v>
      </c>
      <c r="C47" s="51">
        <v>0.35250742874852392</v>
      </c>
    </row>
    <row r="48" spans="1:3">
      <c r="A48" t="s">
        <v>87</v>
      </c>
      <c r="B48">
        <v>68248.761080889104</v>
      </c>
      <c r="C48" s="51">
        <v>0.19998825103894546</v>
      </c>
    </row>
    <row r="49" spans="1:3">
      <c r="A49" t="s">
        <v>88</v>
      </c>
      <c r="B49">
        <v>67815.116925551105</v>
      </c>
      <c r="C49" s="51">
        <v>-0.32312131319142168</v>
      </c>
    </row>
    <row r="50" spans="1:3">
      <c r="A50" t="s">
        <v>89</v>
      </c>
      <c r="B50">
        <v>67232.138719744005</v>
      </c>
      <c r="C50" s="51">
        <v>-2.0866063765074045</v>
      </c>
    </row>
    <row r="51" spans="1:3">
      <c r="A51" t="s">
        <v>90</v>
      </c>
      <c r="B51">
        <v>66763.155911586902</v>
      </c>
      <c r="C51" s="51">
        <v>-2.6044429282306396</v>
      </c>
    </row>
    <row r="52" spans="1:3">
      <c r="A52" t="s">
        <v>91</v>
      </c>
      <c r="B52">
        <v>66776.083965478698</v>
      </c>
      <c r="C52" s="51">
        <v>-2.2898182103239435</v>
      </c>
    </row>
    <row r="53" spans="1:3">
      <c r="A53" t="s">
        <v>92</v>
      </c>
      <c r="B53">
        <v>66403.427920144895</v>
      </c>
      <c r="C53" s="51">
        <v>-3.271692740124081</v>
      </c>
    </row>
    <row r="54" spans="1:3">
      <c r="A54" t="s">
        <v>93</v>
      </c>
      <c r="B54">
        <v>66271.905519643304</v>
      </c>
      <c r="C54" s="51">
        <v>-0.82005463586649796</v>
      </c>
    </row>
    <row r="55" spans="1:3">
      <c r="A55" s="45" t="s">
        <v>94</v>
      </c>
      <c r="B55">
        <v>66310.584579655406</v>
      </c>
      <c r="C55" s="50">
        <v>-0.7</v>
      </c>
    </row>
    <row r="56" spans="1:3">
      <c r="A56" s="45" t="s">
        <v>97</v>
      </c>
      <c r="B56">
        <v>66264.730952316706</v>
      </c>
      <c r="C56" s="50">
        <v>-0.6</v>
      </c>
    </row>
    <row r="57" spans="1:3">
      <c r="A57" s="45" t="s">
        <v>98</v>
      </c>
      <c r="B57">
        <v>65659.699311179298</v>
      </c>
      <c r="C57" s="50">
        <v>-1.2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0"/>
  <sheetViews>
    <sheetView topLeftCell="A16" workbookViewId="0">
      <selection activeCell="F8" sqref="F8"/>
    </sheetView>
  </sheetViews>
  <sheetFormatPr defaultRowHeight="15"/>
  <sheetData>
    <row r="1" spans="1:13" ht="15" customHeight="1">
      <c r="A1" s="65" t="s">
        <v>24</v>
      </c>
      <c r="B1" s="65" t="s">
        <v>23</v>
      </c>
      <c r="C1" s="65" t="s">
        <v>32</v>
      </c>
      <c r="L1" s="65" t="s">
        <v>25</v>
      </c>
      <c r="M1" s="65" t="s">
        <v>31</v>
      </c>
    </row>
    <row r="2" spans="1:13">
      <c r="A2" s="65"/>
      <c r="B2" s="65"/>
      <c r="C2" s="65"/>
      <c r="L2" s="65"/>
      <c r="M2" s="65"/>
    </row>
    <row r="3" spans="1:13">
      <c r="A3" s="65"/>
      <c r="B3" s="65"/>
      <c r="C3" s="65"/>
      <c r="L3" s="65"/>
      <c r="M3" s="65"/>
    </row>
    <row r="4" spans="1:13">
      <c r="A4" s="44">
        <v>38718</v>
      </c>
      <c r="B4" s="59">
        <v>-23.7</v>
      </c>
      <c r="C4" s="59">
        <v>-8.4</v>
      </c>
      <c r="L4" s="44">
        <v>39083</v>
      </c>
      <c r="M4" s="40">
        <v>4.5268784690991382E-2</v>
      </c>
    </row>
    <row r="5" spans="1:13">
      <c r="A5" s="43">
        <v>38749</v>
      </c>
      <c r="B5" s="59">
        <v>-26.4</v>
      </c>
      <c r="C5" s="59">
        <v>-11.6</v>
      </c>
      <c r="L5" s="43">
        <v>39114</v>
      </c>
      <c r="M5" s="39">
        <v>4.3135583089580987E-2</v>
      </c>
    </row>
    <row r="6" spans="1:13">
      <c r="A6" s="43">
        <v>38777</v>
      </c>
      <c r="B6" s="59">
        <v>-25.3</v>
      </c>
      <c r="C6" s="59">
        <v>-13</v>
      </c>
      <c r="L6" s="43">
        <v>39142</v>
      </c>
      <c r="M6" s="39">
        <v>2.3152142800508591E-2</v>
      </c>
    </row>
    <row r="7" spans="1:13">
      <c r="A7" s="43">
        <v>38808</v>
      </c>
      <c r="B7" s="59">
        <v>-23.8</v>
      </c>
      <c r="C7" s="59">
        <v>-11.1</v>
      </c>
      <c r="L7" s="43">
        <v>39173</v>
      </c>
      <c r="M7" s="39">
        <v>3.3646010931795978E-2</v>
      </c>
    </row>
    <row r="8" spans="1:13">
      <c r="A8" s="43">
        <v>38838</v>
      </c>
      <c r="B8" s="59">
        <v>-23.7</v>
      </c>
      <c r="C8" s="59">
        <v>-11.4</v>
      </c>
      <c r="L8" s="43">
        <v>39203</v>
      </c>
      <c r="M8" s="39">
        <v>1.7697760039887767E-2</v>
      </c>
    </row>
    <row r="9" spans="1:13">
      <c r="A9" s="43">
        <v>38869</v>
      </c>
      <c r="B9" s="59">
        <v>-20.2</v>
      </c>
      <c r="C9" s="59">
        <v>-7</v>
      </c>
      <c r="L9" s="43">
        <v>39234</v>
      </c>
      <c r="M9" s="39">
        <v>2.5913281816193567E-2</v>
      </c>
    </row>
    <row r="10" spans="1:13">
      <c r="A10" s="43">
        <v>38899</v>
      </c>
      <c r="B10" s="59">
        <v>-19.399999999999999</v>
      </c>
      <c r="C10" s="59">
        <v>-5.3</v>
      </c>
      <c r="L10" s="43">
        <v>39264</v>
      </c>
      <c r="M10" s="39">
        <v>4.3529974534249227E-2</v>
      </c>
    </row>
    <row r="11" spans="1:13">
      <c r="A11" s="43">
        <v>38930</v>
      </c>
      <c r="B11" s="59">
        <v>-23.1</v>
      </c>
      <c r="C11" s="59">
        <v>-8.8000000000000007</v>
      </c>
      <c r="L11" s="43">
        <v>39295</v>
      </c>
      <c r="M11" s="39">
        <v>2.4015142333313699E-2</v>
      </c>
    </row>
    <row r="12" spans="1:13">
      <c r="A12" s="43">
        <v>38961</v>
      </c>
      <c r="B12" s="59">
        <v>-20.9</v>
      </c>
      <c r="C12" s="59">
        <v>-6.4</v>
      </c>
      <c r="L12" s="43">
        <v>39326</v>
      </c>
      <c r="M12" s="39">
        <v>6.2516143540620739E-3</v>
      </c>
    </row>
    <row r="13" spans="1:13">
      <c r="A13" s="43">
        <v>38991</v>
      </c>
      <c r="B13" s="59">
        <v>-19.2</v>
      </c>
      <c r="C13" s="59">
        <v>-6.2</v>
      </c>
      <c r="L13" s="43">
        <v>39356</v>
      </c>
      <c r="M13" s="39">
        <v>2.1210756291932364E-2</v>
      </c>
    </row>
    <row r="14" spans="1:13">
      <c r="A14" s="43">
        <v>39022</v>
      </c>
      <c r="B14" s="59">
        <v>-20</v>
      </c>
      <c r="C14" s="59">
        <v>-7.6</v>
      </c>
      <c r="L14" s="43">
        <v>39387</v>
      </c>
      <c r="M14" s="39">
        <v>5.7816985953591526E-3</v>
      </c>
    </row>
    <row r="15" spans="1:13">
      <c r="A15" s="43">
        <v>39052</v>
      </c>
      <c r="B15" s="59">
        <v>-18.899999999999999</v>
      </c>
      <c r="C15" s="59">
        <v>-4.7</v>
      </c>
      <c r="L15" s="43">
        <v>39417</v>
      </c>
      <c r="M15" s="39">
        <v>-9.7716266406515651E-3</v>
      </c>
    </row>
    <row r="16" spans="1:13">
      <c r="A16" s="44">
        <v>39083</v>
      </c>
      <c r="B16" s="59">
        <v>-14.6</v>
      </c>
      <c r="C16" s="60">
        <v>-0.5</v>
      </c>
      <c r="L16" s="44">
        <v>39448</v>
      </c>
      <c r="M16" s="40">
        <v>-2.8261370479507608E-3</v>
      </c>
    </row>
    <row r="17" spans="1:13">
      <c r="A17" s="43">
        <v>39114</v>
      </c>
      <c r="B17" s="59">
        <v>-15.9</v>
      </c>
      <c r="C17" s="60">
        <v>-3.4</v>
      </c>
      <c r="L17" s="43">
        <v>39479</v>
      </c>
      <c r="M17" s="39">
        <v>1.5526756135215702E-2</v>
      </c>
    </row>
    <row r="18" spans="1:13">
      <c r="A18" s="43">
        <v>39142</v>
      </c>
      <c r="B18" s="59">
        <v>-16.7</v>
      </c>
      <c r="C18" s="60">
        <v>-5</v>
      </c>
      <c r="L18" s="43">
        <v>39508</v>
      </c>
      <c r="M18" s="39">
        <v>-4.3077508205501269E-3</v>
      </c>
    </row>
    <row r="19" spans="1:13">
      <c r="A19" s="43">
        <v>39173</v>
      </c>
      <c r="B19" s="62">
        <v>-14.5</v>
      </c>
      <c r="C19" s="62">
        <v>-1.6</v>
      </c>
      <c r="L19" s="43">
        <v>39539</v>
      </c>
      <c r="M19" s="39">
        <v>2.7682347066133595E-3</v>
      </c>
    </row>
    <row r="20" spans="1:13">
      <c r="A20" s="43">
        <v>39203</v>
      </c>
      <c r="B20" s="59">
        <v>-16.8</v>
      </c>
      <c r="C20" s="60">
        <v>-2.2000000000000002</v>
      </c>
      <c r="L20" s="43">
        <v>39569</v>
      </c>
      <c r="M20" s="39">
        <v>-2.1424814280907034E-3</v>
      </c>
    </row>
    <row r="21" spans="1:13">
      <c r="A21" s="43">
        <v>39234</v>
      </c>
      <c r="B21" s="59">
        <v>-15.6</v>
      </c>
      <c r="C21" s="60">
        <v>-3.5</v>
      </c>
      <c r="L21" s="43">
        <v>39600</v>
      </c>
      <c r="M21" s="39">
        <v>-9.1344760527187763E-3</v>
      </c>
    </row>
    <row r="22" spans="1:13">
      <c r="A22" s="43">
        <v>39264</v>
      </c>
      <c r="B22" s="57">
        <v>-13.9</v>
      </c>
      <c r="C22" s="58">
        <v>0.3</v>
      </c>
      <c r="L22" s="43">
        <v>39630</v>
      </c>
      <c r="M22" s="39">
        <v>-4.214587651788726E-3</v>
      </c>
    </row>
    <row r="23" spans="1:13">
      <c r="A23" s="43">
        <v>39295</v>
      </c>
      <c r="B23" s="57">
        <v>-14.7</v>
      </c>
      <c r="C23" s="58">
        <v>-1.6</v>
      </c>
      <c r="L23" s="43">
        <v>39661</v>
      </c>
      <c r="M23" s="39">
        <v>-8.2097146822729394E-3</v>
      </c>
    </row>
    <row r="24" spans="1:13">
      <c r="A24" s="43">
        <v>39326</v>
      </c>
      <c r="B24" s="59">
        <v>-17.899999999999999</v>
      </c>
      <c r="C24" s="60">
        <v>-4.5</v>
      </c>
      <c r="L24" s="43">
        <v>39692</v>
      </c>
      <c r="M24" s="39">
        <v>3.195624702841382E-2</v>
      </c>
    </row>
    <row r="25" spans="1:13">
      <c r="A25" s="43">
        <v>39356</v>
      </c>
      <c r="B25" s="59">
        <v>-15.3</v>
      </c>
      <c r="C25" s="60">
        <v>-1</v>
      </c>
      <c r="L25" s="43">
        <v>39722</v>
      </c>
      <c r="M25" s="39">
        <v>2.087077953103833E-2</v>
      </c>
    </row>
    <row r="26" spans="1:13">
      <c r="A26" s="43">
        <v>39387</v>
      </c>
      <c r="B26" s="57">
        <v>-15.3</v>
      </c>
      <c r="C26" s="58">
        <v>-2.5</v>
      </c>
      <c r="L26" s="43">
        <v>39753</v>
      </c>
      <c r="M26" s="39">
        <v>4.2314667294778285E-3</v>
      </c>
    </row>
    <row r="27" spans="1:13">
      <c r="A27" s="43">
        <v>39417</v>
      </c>
      <c r="B27" s="55">
        <v>-24.7</v>
      </c>
      <c r="C27" s="56">
        <v>-15.5</v>
      </c>
      <c r="L27" s="43">
        <v>39783</v>
      </c>
      <c r="M27" s="39">
        <v>6.1015235528841139E-2</v>
      </c>
    </row>
    <row r="28" spans="1:13">
      <c r="A28" s="44">
        <v>39448</v>
      </c>
      <c r="B28" s="59">
        <v>-21</v>
      </c>
      <c r="C28" s="59">
        <v>-12.4</v>
      </c>
      <c r="L28" s="44">
        <v>39814</v>
      </c>
      <c r="M28" s="40">
        <v>2.3008719629300511E-2</v>
      </c>
    </row>
    <row r="29" spans="1:13">
      <c r="A29" s="43">
        <v>39479</v>
      </c>
      <c r="B29" s="59">
        <v>-24.2</v>
      </c>
      <c r="C29" s="60">
        <v>-16.100000000000001</v>
      </c>
      <c r="L29" s="43">
        <v>39845</v>
      </c>
      <c r="M29" s="39">
        <v>6.5748446151752127E-3</v>
      </c>
    </row>
    <row r="30" spans="1:13">
      <c r="A30" s="43">
        <v>39508</v>
      </c>
      <c r="B30" s="59">
        <v>-24.1</v>
      </c>
      <c r="C30" s="60">
        <v>-13.7</v>
      </c>
      <c r="L30" s="43">
        <v>39873</v>
      </c>
      <c r="M30" s="39">
        <v>2.6626136340577089E-2</v>
      </c>
    </row>
    <row r="31" spans="1:13">
      <c r="A31" s="43">
        <v>39539</v>
      </c>
      <c r="B31" s="59">
        <v>-20.5</v>
      </c>
      <c r="C31" s="60">
        <v>-11.4</v>
      </c>
      <c r="L31" s="43">
        <v>39904</v>
      </c>
      <c r="M31" s="39">
        <v>1.3172366408694458E-2</v>
      </c>
    </row>
    <row r="32" spans="1:13">
      <c r="A32" s="43">
        <v>39569</v>
      </c>
      <c r="B32" s="57">
        <v>-26.8</v>
      </c>
      <c r="C32" s="58">
        <v>-18.899999999999999</v>
      </c>
      <c r="L32" s="43">
        <v>39934</v>
      </c>
      <c r="M32" s="39">
        <v>3.2001974479789475E-3</v>
      </c>
    </row>
    <row r="33" spans="1:13">
      <c r="A33" s="43">
        <v>39600</v>
      </c>
      <c r="B33" s="57">
        <v>-34.700000000000003</v>
      </c>
      <c r="C33" s="58">
        <v>-32</v>
      </c>
      <c r="L33" s="43">
        <v>39965</v>
      </c>
      <c r="M33" s="39">
        <v>1.8369555272293114E-2</v>
      </c>
    </row>
    <row r="34" spans="1:13">
      <c r="A34" s="43">
        <v>39630</v>
      </c>
      <c r="B34" s="59">
        <v>-30.5</v>
      </c>
      <c r="C34" s="60">
        <v>-26.3</v>
      </c>
      <c r="L34" s="43">
        <v>39995</v>
      </c>
      <c r="M34" s="39">
        <v>1.2625568141615418E-3</v>
      </c>
    </row>
    <row r="35" spans="1:13">
      <c r="A35" s="43">
        <v>39661</v>
      </c>
      <c r="B35" s="59">
        <v>-29.5</v>
      </c>
      <c r="C35" s="60">
        <v>-24.7</v>
      </c>
      <c r="L35" s="43">
        <v>40026</v>
      </c>
      <c r="M35" s="39">
        <v>1.2625568141615418E-3</v>
      </c>
    </row>
    <row r="36" spans="1:13">
      <c r="A36" s="43">
        <v>39692</v>
      </c>
      <c r="B36" s="57">
        <v>-29.3</v>
      </c>
      <c r="C36" s="58">
        <v>-22.8</v>
      </c>
      <c r="L36" s="43">
        <v>40057</v>
      </c>
      <c r="M36" s="39">
        <v>-4.7330273583783278E-3</v>
      </c>
    </row>
    <row r="37" spans="1:13">
      <c r="A37" s="43">
        <v>39722</v>
      </c>
      <c r="B37" s="57">
        <v>-28</v>
      </c>
      <c r="C37" s="58">
        <v>-19.5</v>
      </c>
      <c r="L37" s="43">
        <v>40087</v>
      </c>
      <c r="M37" s="39">
        <v>-1.0627994619829217E-2</v>
      </c>
    </row>
    <row r="38" spans="1:13">
      <c r="A38" s="43">
        <v>39753</v>
      </c>
      <c r="B38" s="57">
        <v>-32.4</v>
      </c>
      <c r="C38" s="58">
        <v>-24.3</v>
      </c>
      <c r="L38" s="43">
        <v>40118</v>
      </c>
      <c r="M38" s="39">
        <v>-2.027099662158538E-2</v>
      </c>
    </row>
    <row r="39" spans="1:13">
      <c r="A39" s="43">
        <v>39783</v>
      </c>
      <c r="B39" s="63">
        <v>-42</v>
      </c>
      <c r="C39" s="64">
        <v>-33.299999999999997</v>
      </c>
      <c r="L39" s="43">
        <v>40148</v>
      </c>
      <c r="M39" s="39">
        <v>-2.706792726940388E-2</v>
      </c>
    </row>
    <row r="40" spans="1:13">
      <c r="A40" s="44">
        <v>39814</v>
      </c>
      <c r="B40" s="57">
        <v>-40.799999999999997</v>
      </c>
      <c r="C40" s="58">
        <v>-31.3</v>
      </c>
      <c r="L40" s="42">
        <v>40179</v>
      </c>
      <c r="M40" s="38">
        <v>-2.0039522203238569E-2</v>
      </c>
    </row>
    <row r="41" spans="1:13">
      <c r="A41" s="43">
        <v>39845</v>
      </c>
      <c r="B41" s="57">
        <v>-44.1</v>
      </c>
      <c r="C41" s="58">
        <v>-31.3</v>
      </c>
      <c r="L41" s="41">
        <v>40210</v>
      </c>
      <c r="M41" s="39">
        <v>-2.1039481874459698E-2</v>
      </c>
    </row>
    <row r="42" spans="1:13">
      <c r="A42" s="43">
        <v>39873</v>
      </c>
      <c r="B42" s="57">
        <v>-45.3</v>
      </c>
      <c r="C42" s="58">
        <v>-35</v>
      </c>
      <c r="L42" s="41">
        <v>40238</v>
      </c>
      <c r="M42" s="39">
        <v>-1.0523304433658009E-2</v>
      </c>
    </row>
    <row r="43" spans="1:13">
      <c r="A43" s="43">
        <v>39904</v>
      </c>
      <c r="B43" s="59">
        <v>-44.3</v>
      </c>
      <c r="C43" s="59">
        <v>-32.200000000000003</v>
      </c>
      <c r="L43" s="41">
        <v>40269</v>
      </c>
      <c r="M43" s="39">
        <v>-1.4566110135665555E-2</v>
      </c>
    </row>
    <row r="44" spans="1:13">
      <c r="A44" s="43">
        <v>39934</v>
      </c>
      <c r="B44" s="57">
        <v>-38.9</v>
      </c>
      <c r="C44" s="58">
        <v>-26.5</v>
      </c>
      <c r="L44" s="41">
        <v>40299</v>
      </c>
      <c r="M44" s="39">
        <v>-1.6525223236787401E-2</v>
      </c>
    </row>
    <row r="45" spans="1:13">
      <c r="A45" s="43">
        <v>39965</v>
      </c>
      <c r="B45" s="57">
        <v>-45</v>
      </c>
      <c r="C45" s="58">
        <v>-32.4</v>
      </c>
      <c r="L45" s="41">
        <v>40330</v>
      </c>
      <c r="M45" s="39">
        <v>3.0075429352725003E-3</v>
      </c>
    </row>
    <row r="46" spans="1:13">
      <c r="A46" s="43">
        <v>39995</v>
      </c>
      <c r="B46" s="59">
        <v>-47.7</v>
      </c>
      <c r="C46" s="60">
        <v>-39.200000000000003</v>
      </c>
      <c r="L46" s="41">
        <v>40360</v>
      </c>
      <c r="M46" s="39">
        <v>-5.0568393194835304E-3</v>
      </c>
    </row>
    <row r="47" spans="1:13">
      <c r="A47" s="43">
        <v>40026</v>
      </c>
      <c r="B47" s="59">
        <v>-52.3</v>
      </c>
      <c r="C47" s="60">
        <v>-44.5</v>
      </c>
      <c r="L47" s="41">
        <v>40391</v>
      </c>
      <c r="M47" s="39">
        <v>1.6986211571726306E-2</v>
      </c>
    </row>
    <row r="48" spans="1:13">
      <c r="A48" s="43">
        <v>40057</v>
      </c>
      <c r="B48" s="57">
        <v>-40.799999999999997</v>
      </c>
      <c r="C48" s="58">
        <v>-27.6</v>
      </c>
      <c r="L48" s="41">
        <v>40422</v>
      </c>
      <c r="M48" s="39">
        <v>-3.7198681855432625E-4</v>
      </c>
    </row>
    <row r="49" spans="1:13">
      <c r="A49" s="43">
        <v>40087</v>
      </c>
      <c r="B49" s="57">
        <v>-41</v>
      </c>
      <c r="C49" s="58">
        <v>-25.1</v>
      </c>
      <c r="L49" s="41">
        <v>40452</v>
      </c>
      <c r="M49" s="39">
        <v>2.6060509565641876E-3</v>
      </c>
    </row>
    <row r="50" spans="1:13">
      <c r="A50" s="43">
        <v>40118</v>
      </c>
      <c r="B50" s="57">
        <v>-40.200000000000003</v>
      </c>
      <c r="C50" s="58">
        <v>-24.6</v>
      </c>
      <c r="L50" s="41">
        <v>40483</v>
      </c>
      <c r="M50" s="39">
        <v>2.7276475438763104E-2</v>
      </c>
    </row>
    <row r="51" spans="1:13">
      <c r="A51" s="43">
        <v>40148</v>
      </c>
      <c r="B51" s="57">
        <v>-46.8</v>
      </c>
      <c r="C51" s="57">
        <v>-32.700000000000003</v>
      </c>
      <c r="L51" s="41">
        <v>40513</v>
      </c>
      <c r="M51" s="39">
        <v>6.2059883057163923E-4</v>
      </c>
    </row>
    <row r="52" spans="1:13">
      <c r="A52" s="42">
        <v>40179</v>
      </c>
      <c r="B52" s="57">
        <v>-48.5</v>
      </c>
      <c r="C52" s="57">
        <v>-35.200000000000003</v>
      </c>
      <c r="L52" s="42">
        <v>40544</v>
      </c>
      <c r="M52" s="38">
        <v>-1.4298532162123623E-3</v>
      </c>
    </row>
    <row r="53" spans="1:13">
      <c r="A53" s="41">
        <v>40210</v>
      </c>
      <c r="B53" s="57">
        <v>-45.5</v>
      </c>
      <c r="C53" s="57">
        <v>-30.6</v>
      </c>
      <c r="L53" s="41">
        <v>40575</v>
      </c>
      <c r="M53" s="39">
        <v>-3.4698330870679417E-3</v>
      </c>
    </row>
    <row r="54" spans="1:13">
      <c r="A54" s="41">
        <v>40238</v>
      </c>
      <c r="B54" s="57">
        <v>-49.4</v>
      </c>
      <c r="C54" s="57">
        <v>-36.200000000000003</v>
      </c>
      <c r="L54" s="41">
        <v>40603</v>
      </c>
      <c r="M54" s="39">
        <v>-1.5441709287821181E-3</v>
      </c>
    </row>
    <row r="55" spans="1:13">
      <c r="A55" s="41">
        <v>40269</v>
      </c>
      <c r="B55" s="57">
        <v>-44.3</v>
      </c>
      <c r="C55" s="57">
        <v>-30</v>
      </c>
      <c r="L55" s="41">
        <v>40634</v>
      </c>
      <c r="M55" s="39">
        <v>6.6482871559048196E-3</v>
      </c>
    </row>
    <row r="56" spans="1:13">
      <c r="A56" s="41">
        <v>40299</v>
      </c>
      <c r="B56" s="57">
        <v>-40.799999999999997</v>
      </c>
      <c r="C56" s="57">
        <v>-30.3</v>
      </c>
      <c r="L56" s="41">
        <v>40664</v>
      </c>
      <c r="M56" s="39">
        <v>4.6430116834825785E-3</v>
      </c>
    </row>
    <row r="57" spans="1:13">
      <c r="A57" s="41">
        <v>40330</v>
      </c>
      <c r="B57" s="57">
        <v>-40.799999999999997</v>
      </c>
      <c r="C57" s="57">
        <v>-31.3</v>
      </c>
      <c r="L57" s="41">
        <v>40695</v>
      </c>
      <c r="M57" s="39">
        <v>-3.1828345613741371E-3</v>
      </c>
    </row>
    <row r="58" spans="1:13">
      <c r="A58" s="41">
        <v>40360</v>
      </c>
      <c r="B58" s="59">
        <v>-41.7</v>
      </c>
      <c r="C58" s="59">
        <v>-28.5</v>
      </c>
      <c r="L58" s="41">
        <v>40725</v>
      </c>
      <c r="M58" s="39">
        <v>-9.242513378630246E-3</v>
      </c>
    </row>
    <row r="59" spans="1:13">
      <c r="A59" s="41">
        <v>40391</v>
      </c>
      <c r="B59" s="57">
        <v>-43</v>
      </c>
      <c r="C59" s="57">
        <v>-31.6</v>
      </c>
      <c r="L59" s="41">
        <v>40756</v>
      </c>
      <c r="M59" s="39">
        <v>4.4231071264921873E-3</v>
      </c>
    </row>
    <row r="60" spans="1:13">
      <c r="A60" s="41">
        <v>40422</v>
      </c>
      <c r="B60" s="57">
        <v>-42.6</v>
      </c>
      <c r="C60" s="57">
        <v>-30.9</v>
      </c>
      <c r="L60" s="41">
        <v>40787</v>
      </c>
      <c r="M60" s="39">
        <v>3.1923334865169295E-4</v>
      </c>
    </row>
    <row r="61" spans="1:13">
      <c r="A61" s="41">
        <v>40452</v>
      </c>
      <c r="B61" s="57">
        <v>-44.4</v>
      </c>
      <c r="C61" s="57">
        <v>-32.5</v>
      </c>
      <c r="L61" s="41">
        <v>40817</v>
      </c>
      <c r="M61" s="39">
        <v>-1.3546577806676119E-2</v>
      </c>
    </row>
    <row r="62" spans="1:13">
      <c r="A62" s="41">
        <v>40483</v>
      </c>
      <c r="B62" s="57">
        <v>-44.7</v>
      </c>
      <c r="C62" s="57">
        <v>-31.4</v>
      </c>
      <c r="L62" s="41">
        <v>40848</v>
      </c>
      <c r="M62" s="39">
        <v>2.5626519505637102E-3</v>
      </c>
    </row>
    <row r="63" spans="1:13">
      <c r="A63" s="41">
        <v>40513</v>
      </c>
      <c r="B63" s="57">
        <v>-42.9</v>
      </c>
      <c r="C63" s="57">
        <v>-30.6</v>
      </c>
      <c r="L63" s="41">
        <v>40878</v>
      </c>
      <c r="M63" s="39">
        <v>-1.0791153864351477E-2</v>
      </c>
    </row>
    <row r="64" spans="1:13">
      <c r="A64" s="42">
        <v>40544</v>
      </c>
      <c r="B64" s="59">
        <v>-40</v>
      </c>
      <c r="C64" s="59">
        <v>-26.4</v>
      </c>
      <c r="L64" s="42">
        <v>40909</v>
      </c>
      <c r="M64" s="38">
        <v>1.4599216929684689E-2</v>
      </c>
    </row>
    <row r="65" spans="1:14">
      <c r="A65" s="41">
        <v>40575</v>
      </c>
      <c r="B65" s="59">
        <v>-41.2</v>
      </c>
      <c r="C65" s="59">
        <v>-27.8</v>
      </c>
      <c r="L65" s="41">
        <v>40940</v>
      </c>
      <c r="M65" s="39">
        <v>1.3560732572540646E-2</v>
      </c>
    </row>
    <row r="66" spans="1:14">
      <c r="A66" s="41">
        <v>40603</v>
      </c>
      <c r="B66" s="59">
        <v>-47.6</v>
      </c>
      <c r="C66" s="59">
        <v>-37.200000000000003</v>
      </c>
      <c r="L66" s="41">
        <v>40969</v>
      </c>
      <c r="M66" s="39">
        <v>-1.2828987561942062E-2</v>
      </c>
    </row>
    <row r="67" spans="1:14">
      <c r="A67" s="41">
        <v>40634</v>
      </c>
      <c r="B67" s="59">
        <v>-37.799999999999997</v>
      </c>
      <c r="C67" s="59">
        <v>-27.9</v>
      </c>
      <c r="L67" s="41">
        <v>41000</v>
      </c>
      <c r="M67" s="39">
        <v>-2.0862932729291517E-2</v>
      </c>
    </row>
    <row r="68" spans="1:14">
      <c r="A68" s="41">
        <v>40664</v>
      </c>
      <c r="B68" s="59">
        <v>-38.200000000000003</v>
      </c>
      <c r="C68" s="59">
        <v>-28.4</v>
      </c>
      <c r="L68" s="41">
        <v>41030</v>
      </c>
      <c r="M68" s="39">
        <v>-1.6954201921823508E-2</v>
      </c>
    </row>
    <row r="69" spans="1:14">
      <c r="A69" s="41">
        <v>40695</v>
      </c>
      <c r="B69" s="59">
        <v>-36</v>
      </c>
      <c r="C69" s="59">
        <v>-24.7</v>
      </c>
      <c r="L69" s="41">
        <v>41061</v>
      </c>
      <c r="M69" s="39">
        <v>-3.6248525731012449E-2</v>
      </c>
    </row>
    <row r="70" spans="1:14">
      <c r="A70" s="41">
        <v>40725</v>
      </c>
      <c r="B70" s="59">
        <v>-33.6</v>
      </c>
      <c r="C70" s="59">
        <v>-20.8</v>
      </c>
      <c r="L70" s="41">
        <v>41091</v>
      </c>
      <c r="M70" s="39">
        <v>-1.9547429846636488E-2</v>
      </c>
    </row>
    <row r="71" spans="1:14">
      <c r="A71" s="41">
        <v>40756</v>
      </c>
      <c r="B71" s="59">
        <v>-38</v>
      </c>
      <c r="C71" s="59">
        <v>-27.3</v>
      </c>
      <c r="L71" s="41">
        <v>41122</v>
      </c>
      <c r="M71" s="39">
        <v>-3.098127906125292E-2</v>
      </c>
    </row>
    <row r="72" spans="1:14">
      <c r="A72" s="41">
        <v>40787</v>
      </c>
      <c r="B72" s="59">
        <v>-35.9</v>
      </c>
      <c r="C72" s="59">
        <v>-25.2</v>
      </c>
      <c r="L72" s="41">
        <v>41153</v>
      </c>
      <c r="M72" s="39">
        <v>-5.2958586157432402E-2</v>
      </c>
    </row>
    <row r="73" spans="1:14">
      <c r="A73" s="41">
        <v>40817</v>
      </c>
      <c r="B73" s="59">
        <v>-38.1</v>
      </c>
      <c r="C73" s="59">
        <v>-23.8</v>
      </c>
      <c r="L73" s="41">
        <v>41183</v>
      </c>
      <c r="M73" s="39">
        <v>-3.1E-2</v>
      </c>
      <c r="N73" s="31"/>
    </row>
    <row r="74" spans="1:14">
      <c r="A74" s="41">
        <v>40848</v>
      </c>
      <c r="B74" s="57">
        <v>-33.5</v>
      </c>
      <c r="C74" s="57">
        <v>-19.2</v>
      </c>
      <c r="L74" s="41">
        <v>41214</v>
      </c>
      <c r="M74" s="39">
        <v>-0.05</v>
      </c>
    </row>
    <row r="75" spans="1:14">
      <c r="A75" s="41">
        <v>40878</v>
      </c>
      <c r="B75" s="57">
        <v>-23.6</v>
      </c>
      <c r="C75" s="57">
        <v>-8.9</v>
      </c>
      <c r="L75" s="41">
        <v>41244</v>
      </c>
      <c r="M75" s="39">
        <v>-4.5999999999999999E-2</v>
      </c>
    </row>
    <row r="76" spans="1:14">
      <c r="A76" s="42">
        <v>40909</v>
      </c>
      <c r="B76" s="61">
        <v>-21.8</v>
      </c>
      <c r="C76" s="61">
        <v>-5.9</v>
      </c>
      <c r="L76" s="41">
        <v>41275</v>
      </c>
      <c r="M76" s="37">
        <v>-3.7999999999999999E-2</v>
      </c>
    </row>
    <row r="77" spans="1:14">
      <c r="A77" s="41">
        <v>40940</v>
      </c>
      <c r="B77" s="61">
        <v>-33.200000000000003</v>
      </c>
      <c r="C77" s="61">
        <v>-15.3</v>
      </c>
      <c r="L77" s="41">
        <v>41306</v>
      </c>
      <c r="M77" s="37">
        <v>-3.2000000000000001E-2</v>
      </c>
    </row>
    <row r="78" spans="1:14">
      <c r="A78" s="41">
        <v>40969</v>
      </c>
      <c r="B78" s="61">
        <v>-37.6</v>
      </c>
      <c r="C78" s="61">
        <v>-23.5</v>
      </c>
      <c r="L78" s="41">
        <v>41334</v>
      </c>
      <c r="M78" s="39">
        <v>-3.3000000000000002E-2</v>
      </c>
    </row>
    <row r="79" spans="1:14">
      <c r="A79" s="41">
        <v>41000</v>
      </c>
      <c r="B79" s="61">
        <v>-40.6</v>
      </c>
      <c r="C79" s="61">
        <v>-26.5</v>
      </c>
      <c r="L79" s="41">
        <v>41365</v>
      </c>
      <c r="M79" s="39">
        <v>-1.7999999999999999E-2</v>
      </c>
    </row>
    <row r="80" spans="1:14">
      <c r="A80" s="41">
        <v>41030</v>
      </c>
      <c r="B80" s="61">
        <v>-42.2</v>
      </c>
      <c r="C80" s="61">
        <v>-29.8</v>
      </c>
      <c r="L80" s="41">
        <v>41395</v>
      </c>
      <c r="M80" s="39">
        <v>-6.0000000000000001E-3</v>
      </c>
    </row>
    <row r="81" spans="1:15">
      <c r="A81" s="41">
        <v>41061</v>
      </c>
      <c r="B81" s="61">
        <v>-40.299999999999997</v>
      </c>
      <c r="C81" s="61">
        <v>-26.3</v>
      </c>
      <c r="L81" s="41">
        <v>41426</v>
      </c>
      <c r="M81" s="39">
        <v>-2.1000000000000001E-2</v>
      </c>
    </row>
    <row r="82" spans="1:15">
      <c r="A82" s="41">
        <v>41091</v>
      </c>
      <c r="B82" s="61">
        <v>-39.700000000000003</v>
      </c>
      <c r="C82" s="61">
        <v>-25.5</v>
      </c>
      <c r="L82" s="41">
        <v>41456</v>
      </c>
      <c r="M82" s="39">
        <v>-8.0000000000000002E-3</v>
      </c>
    </row>
    <row r="83" spans="1:15">
      <c r="A83" s="41">
        <v>41122</v>
      </c>
      <c r="B83" s="61">
        <v>-44.5</v>
      </c>
      <c r="C83" s="61">
        <v>-31.5</v>
      </c>
      <c r="L83" s="41">
        <v>41487</v>
      </c>
      <c r="M83" s="39">
        <v>-2.4E-2</v>
      </c>
      <c r="N83" s="45"/>
      <c r="O83" s="45"/>
    </row>
    <row r="84" spans="1:15">
      <c r="A84" s="41">
        <v>41153</v>
      </c>
      <c r="B84" s="61">
        <v>-45.1</v>
      </c>
      <c r="C84" s="61">
        <v>-32.1</v>
      </c>
      <c r="L84" s="41">
        <v>41518</v>
      </c>
      <c r="M84" s="39">
        <v>1E-3</v>
      </c>
      <c r="N84" s="45"/>
      <c r="O84" s="45"/>
    </row>
    <row r="85" spans="1:15">
      <c r="A85" s="41">
        <v>41183</v>
      </c>
      <c r="B85" s="61">
        <v>-46.9</v>
      </c>
      <c r="C85" s="61">
        <v>-31</v>
      </c>
      <c r="L85" s="41">
        <v>41548</v>
      </c>
      <c r="M85" s="39">
        <v>1E-3</v>
      </c>
      <c r="N85" s="45"/>
    </row>
    <row r="86" spans="1:15">
      <c r="A86" s="41">
        <v>41214</v>
      </c>
      <c r="B86" s="57">
        <v>-47.4</v>
      </c>
      <c r="C86" s="57">
        <v>-35.299999999999997</v>
      </c>
      <c r="E86" s="20"/>
      <c r="L86" s="41">
        <v>41579</v>
      </c>
      <c r="M86" s="39">
        <v>-1.2E-2</v>
      </c>
    </row>
    <row r="87" spans="1:15">
      <c r="A87" s="41">
        <v>41244</v>
      </c>
      <c r="B87" s="61">
        <v>-47.1</v>
      </c>
      <c r="C87" s="61">
        <v>-33.5</v>
      </c>
      <c r="L87" s="41">
        <v>41609</v>
      </c>
      <c r="M87" s="39">
        <v>0.01</v>
      </c>
    </row>
    <row r="88" spans="1:15">
      <c r="A88" s="41">
        <v>41275</v>
      </c>
      <c r="B88" s="61">
        <v>-44.2</v>
      </c>
      <c r="C88" s="61">
        <v>-31.7</v>
      </c>
    </row>
    <row r="89" spans="1:15">
      <c r="A89" s="41">
        <v>41306</v>
      </c>
      <c r="B89" s="61">
        <v>-43.6</v>
      </c>
      <c r="C89" s="61">
        <v>-32</v>
      </c>
    </row>
    <row r="90" spans="1:15">
      <c r="A90" s="41">
        <v>41334</v>
      </c>
      <c r="B90" s="61">
        <v>-41.2</v>
      </c>
      <c r="C90" s="61">
        <v>-30</v>
      </c>
    </row>
    <row r="91" spans="1:15">
      <c r="A91" s="41">
        <v>41365</v>
      </c>
      <c r="B91" s="61">
        <v>-39</v>
      </c>
      <c r="C91" s="61">
        <v>-27.3</v>
      </c>
    </row>
    <row r="92" spans="1:15">
      <c r="A92" s="41">
        <v>41395</v>
      </c>
      <c r="B92" s="61">
        <v>-37.700000000000003</v>
      </c>
      <c r="C92" s="61">
        <v>-27.4</v>
      </c>
    </row>
    <row r="93" spans="1:15">
      <c r="A93" s="41">
        <v>41426</v>
      </c>
      <c r="B93" s="61">
        <v>-34.6</v>
      </c>
      <c r="C93" s="61">
        <v>-24.1</v>
      </c>
    </row>
    <row r="94" spans="1:15">
      <c r="A94" s="41">
        <v>41456</v>
      </c>
      <c r="B94" s="61">
        <v>-25.4</v>
      </c>
      <c r="C94" s="61">
        <v>-13.4</v>
      </c>
    </row>
    <row r="95" spans="1:15">
      <c r="A95" s="41">
        <v>41487</v>
      </c>
      <c r="B95" s="61">
        <v>-28.6</v>
      </c>
      <c r="C95" s="61">
        <v>-15.3</v>
      </c>
    </row>
    <row r="96" spans="1:15">
      <c r="A96" s="41">
        <v>41518</v>
      </c>
      <c r="B96" s="61">
        <v>-33.4</v>
      </c>
      <c r="C96" s="61">
        <v>-20.399999999999999</v>
      </c>
    </row>
    <row r="97" spans="1:3">
      <c r="A97" s="41">
        <v>41548</v>
      </c>
      <c r="B97" s="61">
        <v>-38.200000000000003</v>
      </c>
      <c r="C97" s="61">
        <v>-26.7</v>
      </c>
    </row>
    <row r="98" spans="1:3">
      <c r="A98" s="41">
        <v>41579</v>
      </c>
      <c r="B98" s="74">
        <v>-38.299999999999997</v>
      </c>
      <c r="C98" s="74">
        <v>-26.2</v>
      </c>
    </row>
    <row r="99" spans="1:3">
      <c r="A99" s="41">
        <v>41609</v>
      </c>
      <c r="B99" s="74">
        <v>-40.700000000000003</v>
      </c>
      <c r="C99" s="74">
        <v>-26.3</v>
      </c>
    </row>
    <row r="100" spans="1:3">
      <c r="A100" s="41">
        <v>41640</v>
      </c>
      <c r="B100" s="74">
        <v>-33.799999999999997</v>
      </c>
      <c r="C100" s="74">
        <v>-20.100000000000001</v>
      </c>
    </row>
  </sheetData>
  <mergeCells count="5">
    <mergeCell ref="L1:L3"/>
    <mergeCell ref="A1:A3"/>
    <mergeCell ref="B1:B3"/>
    <mergeCell ref="M1:M3"/>
    <mergeCell ref="C1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5"/>
  <sheetViews>
    <sheetView zoomScale="115" zoomScaleNormal="115" workbookViewId="0">
      <selection activeCell="M11" sqref="M11"/>
    </sheetView>
  </sheetViews>
  <sheetFormatPr defaultRowHeight="15"/>
  <cols>
    <col min="17" max="17" width="13" hidden="1" customWidth="1"/>
  </cols>
  <sheetData>
    <row r="1" spans="1:18" ht="65.25" customHeight="1">
      <c r="A1" s="1" t="s">
        <v>19</v>
      </c>
      <c r="B1" s="66" t="s">
        <v>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P1" s="79"/>
      <c r="Q1" s="77" t="s">
        <v>99</v>
      </c>
      <c r="R1" s="77" t="s">
        <v>37</v>
      </c>
    </row>
    <row r="2" spans="1:18" ht="12.75" customHeight="1">
      <c r="A2" s="5"/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P2" s="78">
        <v>39448</v>
      </c>
      <c r="Q2" s="80">
        <v>261.10000000000002</v>
      </c>
      <c r="R2" s="76">
        <v>243.56797141581501</v>
      </c>
    </row>
    <row r="3" spans="1:18" ht="12.75" customHeight="1">
      <c r="A3" s="6">
        <v>2010</v>
      </c>
      <c r="B3" s="3">
        <v>4760</v>
      </c>
      <c r="C3" s="3">
        <v>7507</v>
      </c>
      <c r="D3" s="3">
        <v>11755</v>
      </c>
      <c r="E3" s="3">
        <v>16563</v>
      </c>
      <c r="F3" s="3">
        <v>17955</v>
      </c>
      <c r="G3" s="3">
        <v>16824</v>
      </c>
      <c r="H3" s="3">
        <v>16587</v>
      </c>
      <c r="I3" s="3">
        <v>7321</v>
      </c>
      <c r="J3" s="3">
        <v>12487</v>
      </c>
      <c r="K3" s="3">
        <v>9294</v>
      </c>
      <c r="L3" s="3">
        <v>11376</v>
      </c>
      <c r="M3" s="3">
        <v>8676</v>
      </c>
      <c r="P3" s="78">
        <v>39479</v>
      </c>
      <c r="Q3" s="80">
        <v>260.10000000000002</v>
      </c>
      <c r="R3" s="76">
        <v>240.43657904281099</v>
      </c>
    </row>
    <row r="4" spans="1:18" ht="12.75" customHeight="1">
      <c r="A4" s="6">
        <v>2011</v>
      </c>
      <c r="B4" s="3">
        <v>7498</v>
      </c>
      <c r="C4" s="3">
        <v>10310</v>
      </c>
      <c r="D4" s="3">
        <v>14988</v>
      </c>
      <c r="E4" s="3">
        <v>20646</v>
      </c>
      <c r="F4" s="3">
        <v>21481</v>
      </c>
      <c r="G4" s="3">
        <v>18870</v>
      </c>
      <c r="H4" s="4">
        <v>14844</v>
      </c>
      <c r="I4" s="4">
        <v>10007</v>
      </c>
      <c r="J4" s="4">
        <v>18293</v>
      </c>
      <c r="K4" s="4">
        <v>12532</v>
      </c>
      <c r="L4" s="4">
        <v>10557</v>
      </c>
      <c r="M4" s="4">
        <v>7505</v>
      </c>
      <c r="P4" s="78">
        <v>39508</v>
      </c>
      <c r="Q4" s="80">
        <v>255.5</v>
      </c>
      <c r="R4" s="76">
        <v>237.35535280621301</v>
      </c>
    </row>
    <row r="5" spans="1:18" ht="12.75" customHeight="1">
      <c r="A5" s="6">
        <v>2012</v>
      </c>
      <c r="B5" s="6">
        <v>8112</v>
      </c>
      <c r="C5" s="6">
        <v>8349</v>
      </c>
      <c r="D5" s="6">
        <v>16542</v>
      </c>
      <c r="E5" s="6">
        <v>25455</v>
      </c>
      <c r="F5" s="6">
        <v>24793</v>
      </c>
      <c r="G5" s="6">
        <v>21574</v>
      </c>
      <c r="H5" s="6">
        <v>18711</v>
      </c>
      <c r="I5" s="6">
        <v>10111</v>
      </c>
      <c r="J5" s="6">
        <v>13340</v>
      </c>
      <c r="K5" s="6">
        <v>12060</v>
      </c>
      <c r="L5" s="6">
        <v>11120</v>
      </c>
      <c r="M5" s="6">
        <v>7213</v>
      </c>
      <c r="P5" s="78">
        <v>39539</v>
      </c>
      <c r="Q5" s="80">
        <v>245.2</v>
      </c>
      <c r="R5" s="76">
        <v>235.73051063462199</v>
      </c>
    </row>
    <row r="6" spans="1:18" ht="12.75" customHeight="1">
      <c r="A6" s="6">
        <v>2013</v>
      </c>
      <c r="B6" s="6">
        <v>13150</v>
      </c>
      <c r="C6" s="6">
        <v>13100</v>
      </c>
      <c r="D6" s="6">
        <v>18080</v>
      </c>
      <c r="E6" s="6">
        <v>24787</v>
      </c>
      <c r="F6" s="6">
        <v>28764</v>
      </c>
      <c r="G6" s="6">
        <v>24758</v>
      </c>
      <c r="H6" s="6">
        <v>22812</v>
      </c>
      <c r="I6" s="6">
        <v>12823</v>
      </c>
      <c r="J6" s="6">
        <v>15227</v>
      </c>
      <c r="K6" s="6">
        <v>14766</v>
      </c>
      <c r="L6" s="75">
        <v>12145</v>
      </c>
      <c r="M6" s="75">
        <v>11892</v>
      </c>
      <c r="P6" s="78">
        <v>39569</v>
      </c>
      <c r="Q6" s="80">
        <v>232.8</v>
      </c>
      <c r="R6" s="76">
        <v>235.556093567982</v>
      </c>
    </row>
    <row r="7" spans="1:18" ht="12.75" customHeight="1">
      <c r="A7" s="6">
        <v>2014</v>
      </c>
      <c r="B7" s="6">
        <v>13238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P7" s="78">
        <v>39600</v>
      </c>
      <c r="Q7" s="80">
        <v>222.3</v>
      </c>
      <c r="R7" s="76">
        <v>235.13839160021701</v>
      </c>
    </row>
    <row r="8" spans="1:18" ht="12.75" customHeight="1">
      <c r="P8" s="78">
        <v>39630</v>
      </c>
      <c r="Q8" s="80">
        <v>219.7</v>
      </c>
      <c r="R8" s="76">
        <v>235.34819904275599</v>
      </c>
    </row>
    <row r="9" spans="1:18" ht="12.75" customHeight="1">
      <c r="P9" s="78">
        <v>39661</v>
      </c>
      <c r="Q9" s="80">
        <v>219.3</v>
      </c>
      <c r="R9" s="76">
        <v>236.131440282472</v>
      </c>
    </row>
    <row r="10" spans="1:18" ht="12.75" customHeight="1">
      <c r="K10" s="15"/>
      <c r="P10" s="78">
        <v>39692</v>
      </c>
      <c r="Q10" s="80">
        <v>222.2</v>
      </c>
      <c r="R10" s="76">
        <v>235.87999543804401</v>
      </c>
    </row>
    <row r="11" spans="1:18" ht="12.75" customHeight="1">
      <c r="P11" s="78">
        <v>39722</v>
      </c>
      <c r="Q11" s="80">
        <v>228.5</v>
      </c>
      <c r="R11" s="76">
        <v>234.212704626456</v>
      </c>
    </row>
    <row r="12" spans="1:18" ht="12.75" customHeight="1">
      <c r="P12" s="78">
        <v>39753</v>
      </c>
      <c r="Q12" s="80">
        <v>233.7</v>
      </c>
      <c r="R12" s="76">
        <v>234.44164110975501</v>
      </c>
    </row>
    <row r="13" spans="1:18" ht="12.75" customHeight="1">
      <c r="P13" s="78">
        <v>39783</v>
      </c>
      <c r="Q13" s="80">
        <v>240.5</v>
      </c>
      <c r="R13" s="76">
        <v>236.078432886131</v>
      </c>
    </row>
    <row r="14" spans="1:18" ht="12.75" customHeight="1">
      <c r="P14" s="78">
        <v>39814</v>
      </c>
      <c r="Q14" s="80">
        <v>254.3</v>
      </c>
      <c r="R14" s="76">
        <v>237.083718798468</v>
      </c>
    </row>
    <row r="15" spans="1:18" ht="12.75" customHeight="1">
      <c r="P15" s="78">
        <v>39844</v>
      </c>
      <c r="Q15" s="80">
        <v>262.8</v>
      </c>
      <c r="R15" s="76">
        <v>242.506017910091</v>
      </c>
    </row>
    <row r="16" spans="1:18" ht="12.75" customHeight="1">
      <c r="P16" s="78">
        <v>39845</v>
      </c>
      <c r="Q16" s="80">
        <v>267.2</v>
      </c>
      <c r="R16" s="76">
        <v>247.98798395908599</v>
      </c>
    </row>
    <row r="17" spans="3:18" ht="12.75" customHeight="1">
      <c r="P17" s="78">
        <v>39873</v>
      </c>
      <c r="Q17" s="80">
        <v>263.8</v>
      </c>
      <c r="R17" s="76">
        <v>253.817216683824</v>
      </c>
    </row>
    <row r="18" spans="3:18" ht="12.75" customHeight="1">
      <c r="P18" s="78">
        <v>39904</v>
      </c>
      <c r="Q18" s="80">
        <v>256.3</v>
      </c>
      <c r="R18" s="76">
        <v>259.77813676277401</v>
      </c>
    </row>
    <row r="19" spans="3:18" ht="12.75" customHeight="1">
      <c r="P19" s="78">
        <v>39934</v>
      </c>
      <c r="Q19" s="80">
        <v>247.1</v>
      </c>
      <c r="R19" s="76">
        <v>261.70826822482599</v>
      </c>
    </row>
    <row r="20" spans="3:18" ht="12.75" customHeight="1">
      <c r="P20" s="78">
        <v>39965</v>
      </c>
      <c r="Q20" s="80">
        <v>248.6</v>
      </c>
      <c r="R20" s="76">
        <v>266.44963743475199</v>
      </c>
    </row>
    <row r="21" spans="3:18">
      <c r="P21" s="78">
        <v>39995</v>
      </c>
      <c r="Q21" s="80">
        <v>251</v>
      </c>
      <c r="R21" s="76">
        <v>270.50720366515998</v>
      </c>
    </row>
    <row r="22" spans="3:18">
      <c r="P22" s="78">
        <v>40026</v>
      </c>
      <c r="Q22" s="80">
        <v>259.2</v>
      </c>
      <c r="R22" s="76">
        <v>275.79766691195101</v>
      </c>
    </row>
    <row r="23" spans="3:18">
      <c r="P23" s="78">
        <v>40057</v>
      </c>
      <c r="Q23" s="80">
        <v>273.3</v>
      </c>
      <c r="R23" s="76">
        <v>280.11704635982301</v>
      </c>
    </row>
    <row r="24" spans="3:18">
      <c r="P24" s="78">
        <v>40087</v>
      </c>
      <c r="Q24" s="80">
        <v>282.89999999999998</v>
      </c>
      <c r="R24" s="76">
        <v>283.48051381754101</v>
      </c>
    </row>
    <row r="25" spans="3:18" ht="15" customHeight="1">
      <c r="P25" s="78">
        <v>40118</v>
      </c>
      <c r="Q25" s="80">
        <v>291.5</v>
      </c>
      <c r="R25" s="76">
        <v>285.27172276726702</v>
      </c>
    </row>
    <row r="26" spans="3:18">
      <c r="P26" s="78">
        <v>40148</v>
      </c>
      <c r="Q26" s="80">
        <v>309.60000000000002</v>
      </c>
      <c r="R26" s="76">
        <v>288.03908554085501</v>
      </c>
    </row>
    <row r="27" spans="3:18">
      <c r="C27">
        <v>28764</v>
      </c>
      <c r="P27" s="78">
        <v>40179</v>
      </c>
      <c r="Q27" s="80">
        <v>317.60000000000002</v>
      </c>
      <c r="R27" s="76">
        <v>291.90024635877199</v>
      </c>
    </row>
    <row r="28" spans="3:18">
      <c r="C28">
        <v>15651</v>
      </c>
      <c r="P28" s="78">
        <v>40210</v>
      </c>
      <c r="Q28" s="80">
        <v>318.7</v>
      </c>
      <c r="R28" s="76">
        <v>295.327750590535</v>
      </c>
    </row>
    <row r="29" spans="3:18">
      <c r="C29">
        <f>C27-C28</f>
        <v>13113</v>
      </c>
      <c r="P29" s="78">
        <v>40238</v>
      </c>
      <c r="Q29" s="80">
        <v>308.7</v>
      </c>
      <c r="R29" s="76">
        <v>297.79454034500299</v>
      </c>
    </row>
    <row r="30" spans="3:18">
      <c r="C30" s="45">
        <v>12221</v>
      </c>
      <c r="P30" s="78">
        <v>40269</v>
      </c>
      <c r="Q30" s="80">
        <v>296.39999999999998</v>
      </c>
      <c r="R30" s="76">
        <v>301.59276792028101</v>
      </c>
    </row>
    <row r="31" spans="3:18">
      <c r="C31">
        <f>C29-C30</f>
        <v>892</v>
      </c>
      <c r="P31" s="78">
        <v>40299</v>
      </c>
      <c r="Q31" s="80">
        <v>285.8</v>
      </c>
      <c r="R31" s="76">
        <v>303.82149522670397</v>
      </c>
    </row>
    <row r="32" spans="3:18">
      <c r="P32" s="78">
        <v>40330</v>
      </c>
      <c r="Q32" s="80">
        <v>282.8</v>
      </c>
      <c r="R32" s="76">
        <v>303.61993392019798</v>
      </c>
    </row>
    <row r="33" spans="16:18">
      <c r="P33" s="78">
        <v>40360</v>
      </c>
      <c r="Q33" s="80">
        <v>283.3</v>
      </c>
      <c r="R33" s="76">
        <v>305.85853011274497</v>
      </c>
    </row>
    <row r="34" spans="16:18">
      <c r="P34" s="78">
        <v>40391</v>
      </c>
      <c r="Q34" s="80">
        <v>289.5</v>
      </c>
      <c r="R34" s="76">
        <v>309.03961010829198</v>
      </c>
    </row>
    <row r="35" spans="16:18">
      <c r="P35" s="78">
        <v>40422</v>
      </c>
      <c r="Q35" s="80">
        <v>304.5</v>
      </c>
      <c r="R35" s="76">
        <v>311.84683725124103</v>
      </c>
    </row>
    <row r="36" spans="16:18">
      <c r="P36" s="78">
        <v>40452</v>
      </c>
      <c r="Q36" s="80">
        <v>312.39999999999998</v>
      </c>
      <c r="R36" s="76">
        <v>312.22405273836398</v>
      </c>
    </row>
    <row r="37" spans="16:18">
      <c r="P37" s="78">
        <v>40483</v>
      </c>
      <c r="Q37" s="80">
        <v>319.8</v>
      </c>
      <c r="R37" s="76">
        <v>311.22320608005202</v>
      </c>
    </row>
    <row r="38" spans="16:18">
      <c r="P38" s="78">
        <v>40513</v>
      </c>
      <c r="Q38" s="80">
        <v>334.4</v>
      </c>
      <c r="R38" s="76">
        <v>309.98556309864699</v>
      </c>
    </row>
    <row r="39" spans="16:18">
      <c r="P39" s="78">
        <v>40544</v>
      </c>
      <c r="Q39" s="80">
        <v>336.4</v>
      </c>
      <c r="R39" s="76">
        <v>307.80086130158799</v>
      </c>
    </row>
    <row r="40" spans="16:18">
      <c r="P40" s="78">
        <v>40575</v>
      </c>
      <c r="Q40" s="80">
        <v>330.1</v>
      </c>
      <c r="R40" s="76">
        <v>305.63824202817398</v>
      </c>
    </row>
    <row r="41" spans="16:18">
      <c r="P41" s="78">
        <v>40603</v>
      </c>
      <c r="Q41" s="80">
        <v>308.89999999999998</v>
      </c>
      <c r="R41" s="76">
        <v>298.66448692590598</v>
      </c>
    </row>
    <row r="42" spans="16:18">
      <c r="P42" s="78">
        <v>40634</v>
      </c>
      <c r="Q42" s="80">
        <v>298.7</v>
      </c>
      <c r="R42" s="76">
        <v>305.67921524768599</v>
      </c>
    </row>
    <row r="43" spans="16:18">
      <c r="P43" s="78">
        <v>40664</v>
      </c>
      <c r="Q43" s="80">
        <v>287.5</v>
      </c>
      <c r="R43" s="76">
        <v>307.46663929750099</v>
      </c>
    </row>
    <row r="44" spans="16:18">
      <c r="P44" s="78">
        <v>40695</v>
      </c>
      <c r="Q44" s="80">
        <v>287.60000000000002</v>
      </c>
      <c r="R44" s="76">
        <v>309.512936377796</v>
      </c>
    </row>
    <row r="45" spans="16:18">
      <c r="P45" s="78">
        <v>40725</v>
      </c>
      <c r="Q45" s="80">
        <v>285.3</v>
      </c>
      <c r="R45" s="76">
        <v>308.448374112485</v>
      </c>
    </row>
    <row r="46" spans="16:18">
      <c r="P46" s="78">
        <v>40756</v>
      </c>
      <c r="Q46" s="80">
        <v>283.7</v>
      </c>
      <c r="R46" s="76">
        <v>303.834188637735</v>
      </c>
    </row>
    <row r="47" spans="16:18">
      <c r="P47" s="78">
        <v>40787</v>
      </c>
      <c r="Q47" s="80">
        <v>293.89999999999998</v>
      </c>
      <c r="R47" s="76">
        <v>300.56620338439802</v>
      </c>
    </row>
    <row r="48" spans="16:18">
      <c r="P48" s="78">
        <v>40817</v>
      </c>
      <c r="Q48" s="80">
        <v>302.10000000000002</v>
      </c>
      <c r="R48" s="76">
        <v>301.07654252715503</v>
      </c>
    </row>
    <row r="49" spans="16:18">
      <c r="P49" s="78">
        <v>40848</v>
      </c>
      <c r="Q49" s="80">
        <v>315.39999999999998</v>
      </c>
      <c r="R49" s="76">
        <v>304.98018288157903</v>
      </c>
    </row>
    <row r="50" spans="16:18">
      <c r="P50" s="78">
        <v>40878</v>
      </c>
      <c r="Q50" s="80">
        <v>334.4</v>
      </c>
      <c r="R50" s="76">
        <v>308.97722580644</v>
      </c>
    </row>
    <row r="51" spans="16:18">
      <c r="P51" s="78">
        <v>40909</v>
      </c>
      <c r="Q51" s="80">
        <v>343</v>
      </c>
      <c r="R51" s="76">
        <v>312.57143622032902</v>
      </c>
    </row>
    <row r="52" spans="16:18">
      <c r="P52" s="78">
        <v>40940</v>
      </c>
      <c r="Q52" s="80">
        <v>339.9</v>
      </c>
      <c r="R52" s="76">
        <v>314.57430311741598</v>
      </c>
    </row>
    <row r="53" spans="16:18">
      <c r="P53" s="78">
        <v>40969</v>
      </c>
      <c r="Q53" s="80">
        <v>323.7</v>
      </c>
      <c r="R53" s="76">
        <v>313.54869486163602</v>
      </c>
    </row>
    <row r="54" spans="16:18">
      <c r="P54" s="78">
        <v>41000</v>
      </c>
      <c r="Q54" s="80">
        <v>306.10000000000002</v>
      </c>
      <c r="R54" s="76">
        <v>314.72919096592</v>
      </c>
    </row>
    <row r="55" spans="16:18">
      <c r="P55" s="78">
        <v>41030</v>
      </c>
      <c r="Q55" s="80">
        <v>294.89999999999998</v>
      </c>
      <c r="R55" s="76">
        <v>317.14669223262803</v>
      </c>
    </row>
    <row r="56" spans="16:18">
      <c r="P56" s="78">
        <v>41061</v>
      </c>
      <c r="Q56" s="80">
        <v>298.7</v>
      </c>
      <c r="R56" s="76">
        <v>322.512823529088</v>
      </c>
    </row>
    <row r="57" spans="16:18">
      <c r="P57" s="78">
        <v>41091</v>
      </c>
      <c r="Q57" s="80">
        <v>301.60000000000002</v>
      </c>
      <c r="R57" s="76">
        <v>326.648148124378</v>
      </c>
    </row>
    <row r="58" spans="16:18">
      <c r="P58" s="78">
        <v>41122</v>
      </c>
      <c r="Q58" s="80">
        <v>311.10000000000002</v>
      </c>
      <c r="R58" s="76">
        <v>333.707436628962</v>
      </c>
    </row>
    <row r="59" spans="16:18">
      <c r="P59" s="78">
        <v>41153</v>
      </c>
      <c r="Q59" s="80">
        <v>333.4</v>
      </c>
      <c r="R59" s="76">
        <v>340.12735579282798</v>
      </c>
    </row>
    <row r="60" spans="16:18">
      <c r="P60" s="78">
        <v>41184</v>
      </c>
      <c r="Q60" s="80">
        <v>347</v>
      </c>
      <c r="R60" s="76">
        <v>344.84194050703098</v>
      </c>
    </row>
    <row r="61" spans="16:18">
      <c r="P61" s="78">
        <v>41216</v>
      </c>
      <c r="Q61" s="80">
        <v>358.2</v>
      </c>
      <c r="R61" s="76">
        <v>344.73606332052299</v>
      </c>
    </row>
    <row r="62" spans="16:18">
      <c r="P62" s="78">
        <v>41247</v>
      </c>
      <c r="Q62" s="80">
        <v>372</v>
      </c>
      <c r="R62" s="76">
        <v>343.17159607706202</v>
      </c>
    </row>
    <row r="63" spans="16:18">
      <c r="P63" s="78">
        <v>41279</v>
      </c>
      <c r="Q63" s="80">
        <v>375.4</v>
      </c>
      <c r="R63" s="76">
        <v>341.60263623934497</v>
      </c>
    </row>
    <row r="64" spans="16:18">
      <c r="P64" s="78">
        <v>41311</v>
      </c>
      <c r="Q64" s="80">
        <v>368.6</v>
      </c>
      <c r="R64" s="76">
        <v>341.28229578322299</v>
      </c>
    </row>
    <row r="65" spans="16:18">
      <c r="P65" s="78">
        <v>41343</v>
      </c>
      <c r="Q65" s="80">
        <v>355.6</v>
      </c>
      <c r="R65" s="76">
        <v>344.54232574737802</v>
      </c>
    </row>
    <row r="66" spans="16:18">
      <c r="P66" s="78">
        <v>41375</v>
      </c>
      <c r="Q66" s="80">
        <v>333.2</v>
      </c>
      <c r="R66" s="76">
        <v>343.50955978247401</v>
      </c>
    </row>
    <row r="67" spans="16:18">
      <c r="P67" s="78">
        <v>41406</v>
      </c>
      <c r="Q67" s="80">
        <v>318.10000000000002</v>
      </c>
      <c r="R67" s="76">
        <v>343.196131256576</v>
      </c>
    </row>
    <row r="68" spans="16:18">
      <c r="P68" s="78">
        <v>41438</v>
      </c>
      <c r="Q68" s="80">
        <v>316.2</v>
      </c>
      <c r="R68" s="76">
        <v>342.12691687546601</v>
      </c>
    </row>
    <row r="69" spans="16:18">
      <c r="P69" s="78">
        <v>41500</v>
      </c>
      <c r="Q69" s="80">
        <v>313.60000000000002</v>
      </c>
      <c r="R69" s="76">
        <v>339.94311228413102</v>
      </c>
    </row>
    <row r="70" spans="16:18">
      <c r="P70" s="78">
        <v>41532</v>
      </c>
      <c r="Q70" s="80">
        <v>323.7</v>
      </c>
      <c r="R70" s="76">
        <v>347.42339286156601</v>
      </c>
    </row>
    <row r="71" spans="16:18">
      <c r="P71" s="78">
        <v>41563</v>
      </c>
      <c r="Q71" s="80">
        <v>344.44400000000002</v>
      </c>
      <c r="R71" s="76">
        <v>350.71900184429001</v>
      </c>
    </row>
    <row r="72" spans="16:18">
      <c r="P72" s="78">
        <v>41595</v>
      </c>
      <c r="Q72" s="80">
        <v>356.86399999999998</v>
      </c>
      <c r="R72" s="76">
        <v>354.18678877206798</v>
      </c>
    </row>
    <row r="73" spans="16:18">
      <c r="P73" s="78">
        <v>41626</v>
      </c>
      <c r="Q73" s="80">
        <v>363.411</v>
      </c>
      <c r="R73" s="76">
        <v>348.98556831843302</v>
      </c>
    </row>
    <row r="74" spans="16:18">
      <c r="P74" s="78">
        <v>41293</v>
      </c>
      <c r="Q74" s="80">
        <v>371.61200000000002</v>
      </c>
      <c r="R74" s="76">
        <v>342.78011753408998</v>
      </c>
    </row>
    <row r="75" spans="16:18">
      <c r="P75" s="78">
        <v>41325</v>
      </c>
      <c r="Q75" s="80">
        <v>385.14699999999999</v>
      </c>
      <c r="R75" s="76">
        <v>350.31659296998401</v>
      </c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56"/>
  <sheetViews>
    <sheetView topLeftCell="I1" zoomScaleNormal="100" workbookViewId="0">
      <selection activeCell="O2" sqref="O2:P50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26"/>
      <c r="B1" s="67" t="s">
        <v>20</v>
      </c>
      <c r="C1" s="67"/>
      <c r="N1" s="29" t="s">
        <v>26</v>
      </c>
      <c r="O1" s="30" t="s">
        <v>33</v>
      </c>
      <c r="P1" s="30" t="s">
        <v>34</v>
      </c>
      <c r="Q1" s="21"/>
      <c r="R1" s="21"/>
      <c r="S1" s="21"/>
      <c r="T1" s="21"/>
      <c r="U1" s="21"/>
      <c r="V1" s="21"/>
      <c r="W1" s="21"/>
      <c r="X1" s="20"/>
      <c r="Y1" s="20"/>
      <c r="Z1" s="20"/>
      <c r="AA1" s="20"/>
      <c r="AB1" s="20"/>
      <c r="AC1" s="20"/>
      <c r="AD1" s="20"/>
    </row>
    <row r="2" spans="1:31" ht="25.5">
      <c r="A2" s="27"/>
      <c r="B2" s="11" t="s">
        <v>21</v>
      </c>
      <c r="C2" s="12" t="s">
        <v>22</v>
      </c>
      <c r="N2" s="9">
        <v>40179</v>
      </c>
      <c r="O2" s="85">
        <v>8.25</v>
      </c>
      <c r="P2" s="85">
        <v>8.4600000000000009</v>
      </c>
      <c r="Q2" s="22"/>
      <c r="R2" s="22"/>
      <c r="S2" s="22"/>
      <c r="T2" s="22"/>
      <c r="U2" s="22"/>
      <c r="V2" s="22"/>
      <c r="W2" s="22"/>
      <c r="X2" s="20"/>
      <c r="Y2" s="20"/>
      <c r="Z2" s="20"/>
      <c r="AA2" s="20"/>
      <c r="AB2" s="20"/>
      <c r="AC2" s="20"/>
      <c r="AD2" s="20"/>
    </row>
    <row r="3" spans="1:31" ht="17.25" thickBot="1">
      <c r="A3" s="10">
        <v>40208</v>
      </c>
      <c r="B3" s="13">
        <v>1.1383537653239904E-2</v>
      </c>
      <c r="C3" s="14">
        <v>1.2488849241748361E-2</v>
      </c>
      <c r="N3" s="9">
        <v>40210</v>
      </c>
      <c r="O3" s="85">
        <v>8.26</v>
      </c>
      <c r="P3" s="85">
        <v>8.23</v>
      </c>
      <c r="Q3" s="32"/>
      <c r="R3" s="32"/>
      <c r="S3" s="22"/>
      <c r="T3" s="22"/>
      <c r="U3" s="22"/>
      <c r="V3" s="22"/>
      <c r="W3" s="22"/>
      <c r="X3" s="20"/>
      <c r="Y3" s="20"/>
      <c r="Z3" s="20"/>
      <c r="AA3" s="20"/>
      <c r="AB3" s="20"/>
      <c r="AC3" s="20"/>
      <c r="AD3" s="20"/>
    </row>
    <row r="4" spans="1:31" ht="17.25" thickBot="1">
      <c r="A4" s="10">
        <v>40237</v>
      </c>
      <c r="B4" s="13">
        <v>6.96257615317665E-3</v>
      </c>
      <c r="C4" s="14">
        <v>1.5138023152270471E-2</v>
      </c>
      <c r="N4" s="9">
        <v>40238</v>
      </c>
      <c r="O4" s="85">
        <v>8.7200000000000006</v>
      </c>
      <c r="P4" s="85">
        <v>8.2799999999999994</v>
      </c>
      <c r="Q4" s="32"/>
      <c r="R4" s="32"/>
      <c r="S4" s="22"/>
      <c r="T4" s="22"/>
      <c r="U4" s="22"/>
      <c r="V4" s="22"/>
      <c r="W4" s="22"/>
      <c r="X4" s="20"/>
      <c r="Y4" s="20"/>
      <c r="Z4" s="20"/>
      <c r="AA4" s="86" t="s">
        <v>0</v>
      </c>
      <c r="AB4" s="87" t="s">
        <v>100</v>
      </c>
      <c r="AC4" s="87" t="s">
        <v>101</v>
      </c>
      <c r="AD4" s="87" t="s">
        <v>102</v>
      </c>
    </row>
    <row r="5" spans="1:31" ht="17.25" thickBot="1">
      <c r="A5" s="10">
        <v>40267</v>
      </c>
      <c r="B5" s="13">
        <v>8.6805555555555559E-3</v>
      </c>
      <c r="C5" s="14">
        <v>1.3262599469496018E-2</v>
      </c>
      <c r="N5" s="9">
        <v>40269</v>
      </c>
      <c r="O5" s="85">
        <v>8.2899999999999991</v>
      </c>
      <c r="P5" s="85">
        <v>8.09</v>
      </c>
      <c r="Q5" s="32"/>
      <c r="R5" s="32"/>
      <c r="S5" s="22"/>
      <c r="T5" s="22"/>
      <c r="U5" s="22"/>
      <c r="V5" s="22"/>
      <c r="W5" s="22"/>
      <c r="X5" s="20"/>
      <c r="Y5" s="20"/>
      <c r="Z5" s="20"/>
      <c r="AA5" s="88" t="s">
        <v>4</v>
      </c>
      <c r="AB5" s="89">
        <v>370</v>
      </c>
      <c r="AC5" s="89">
        <v>360</v>
      </c>
      <c r="AD5" s="89">
        <v>320</v>
      </c>
    </row>
    <row r="6" spans="1:31" ht="17.25" thickBot="1">
      <c r="A6" s="10">
        <v>40298</v>
      </c>
      <c r="B6" s="13">
        <v>6.0344827586207139E-3</v>
      </c>
      <c r="C6" s="14">
        <v>3.4873583260679282E-3</v>
      </c>
      <c r="N6" s="9">
        <v>40299</v>
      </c>
      <c r="O6" s="85">
        <v>7.85</v>
      </c>
      <c r="P6" s="85">
        <v>7.95</v>
      </c>
      <c r="Q6" s="32"/>
      <c r="R6" s="32"/>
      <c r="S6" s="22"/>
      <c r="T6" s="22"/>
      <c r="U6" s="22"/>
      <c r="V6" s="22"/>
      <c r="W6" s="22"/>
      <c r="X6" s="20"/>
      <c r="Y6" s="20"/>
      <c r="Z6" s="20"/>
      <c r="AA6" s="88" t="s">
        <v>27</v>
      </c>
      <c r="AB6" s="89">
        <v>60</v>
      </c>
      <c r="AC6" s="89">
        <v>65</v>
      </c>
      <c r="AD6" s="89">
        <v>60</v>
      </c>
      <c r="AE6" s="20"/>
    </row>
    <row r="7" spans="1:31" ht="17.25" thickBot="1">
      <c r="A7" s="10">
        <v>40328</v>
      </c>
      <c r="B7" s="13">
        <v>8.6206896551724137E-3</v>
      </c>
      <c r="C7" s="14">
        <v>3.4722222222221474E-3</v>
      </c>
      <c r="N7" s="9">
        <v>40330</v>
      </c>
      <c r="O7" s="85">
        <v>8.4499999999999993</v>
      </c>
      <c r="P7" s="85">
        <v>7.65</v>
      </c>
      <c r="Q7" s="32"/>
      <c r="R7" s="32"/>
      <c r="S7" s="22"/>
      <c r="T7" s="22"/>
      <c r="U7" s="22"/>
      <c r="V7" s="22"/>
      <c r="W7" s="22"/>
      <c r="X7" s="20"/>
      <c r="Y7" s="20"/>
      <c r="Z7" s="20"/>
      <c r="AA7" s="88" t="s">
        <v>3</v>
      </c>
      <c r="AB7" s="89">
        <v>280</v>
      </c>
      <c r="AC7" s="89">
        <v>280</v>
      </c>
      <c r="AD7" s="89">
        <v>250</v>
      </c>
      <c r="AE7" s="20"/>
    </row>
    <row r="8" spans="1:31" ht="17.25" thickBot="1">
      <c r="A8" s="10">
        <v>40359</v>
      </c>
      <c r="B8" s="13">
        <v>6.8906115417744305E-3</v>
      </c>
      <c r="C8" s="14">
        <v>8.6505190311450628E-4</v>
      </c>
      <c r="N8" s="9">
        <v>40360</v>
      </c>
      <c r="O8" s="85">
        <v>8.1300000000000008</v>
      </c>
      <c r="P8" s="85">
        <v>7.97</v>
      </c>
      <c r="Q8" s="32"/>
      <c r="R8" s="32"/>
      <c r="S8" s="22"/>
      <c r="T8" s="22"/>
      <c r="U8" s="22"/>
      <c r="V8" s="22"/>
      <c r="W8" s="22"/>
      <c r="X8" s="20"/>
      <c r="Y8" s="20"/>
      <c r="Z8" s="20"/>
      <c r="AA8" s="88" t="s">
        <v>28</v>
      </c>
      <c r="AB8" s="89">
        <v>80</v>
      </c>
      <c r="AC8" s="89">
        <v>85</v>
      </c>
      <c r="AD8" s="89">
        <v>80</v>
      </c>
      <c r="AE8" s="20"/>
    </row>
    <row r="9" spans="1:31" ht="17.25" thickBot="1">
      <c r="A9" s="10">
        <v>40389</v>
      </c>
      <c r="B9" s="13">
        <v>9.5403295750217561E-3</v>
      </c>
      <c r="C9" s="14">
        <v>8.6956521739162552E-4</v>
      </c>
      <c r="N9" s="9">
        <v>40391</v>
      </c>
      <c r="O9" s="85">
        <v>8.08</v>
      </c>
      <c r="P9" s="85">
        <v>7.87</v>
      </c>
      <c r="Q9" s="32"/>
      <c r="R9" s="32"/>
      <c r="S9" s="22"/>
      <c r="T9" s="22"/>
      <c r="U9" s="22"/>
      <c r="V9" s="22"/>
      <c r="W9" s="22"/>
      <c r="X9" s="20"/>
      <c r="Y9" s="20"/>
      <c r="Z9" s="20"/>
      <c r="AA9" s="88" t="s">
        <v>29</v>
      </c>
      <c r="AB9" s="89">
        <v>175</v>
      </c>
      <c r="AC9" s="89">
        <v>190</v>
      </c>
      <c r="AD9" s="89">
        <v>185</v>
      </c>
      <c r="AE9" s="20"/>
    </row>
    <row r="10" spans="1:31" ht="16.5">
      <c r="A10" s="10">
        <v>40420</v>
      </c>
      <c r="B10" s="13">
        <v>8.6805555555555559E-3</v>
      </c>
      <c r="C10" s="14">
        <v>8.7183958151732291E-4</v>
      </c>
      <c r="N10" s="9">
        <v>40422</v>
      </c>
      <c r="O10" s="85">
        <v>8.6</v>
      </c>
      <c r="P10" s="85">
        <v>7.94</v>
      </c>
      <c r="Q10" s="32"/>
      <c r="R10" s="32"/>
      <c r="S10" s="22"/>
      <c r="T10" s="22"/>
      <c r="U10" s="22"/>
      <c r="V10" s="22"/>
      <c r="W10" s="22"/>
      <c r="X10" s="20"/>
      <c r="Y10" s="20"/>
      <c r="Z10" s="20"/>
      <c r="AE10" s="20"/>
    </row>
    <row r="11" spans="1:31" ht="16.5">
      <c r="A11" s="10">
        <v>40451</v>
      </c>
      <c r="B11" s="13">
        <v>1.391304347826082E-2</v>
      </c>
      <c r="C11" s="14">
        <v>2.6132404181188132E-3</v>
      </c>
      <c r="N11" s="9">
        <v>40452</v>
      </c>
      <c r="O11" s="85">
        <v>8.0500000000000007</v>
      </c>
      <c r="P11" s="85">
        <v>8.0399999999999991</v>
      </c>
      <c r="Q11" s="32"/>
      <c r="R11" s="32"/>
      <c r="S11" s="22"/>
      <c r="T11" s="22"/>
      <c r="U11" s="22"/>
      <c r="V11" s="22"/>
      <c r="W11" s="22"/>
      <c r="X11" s="20"/>
      <c r="Y11" s="20"/>
      <c r="Z11" s="20"/>
      <c r="AA11" s="20"/>
      <c r="AB11" s="20"/>
      <c r="AC11" s="20"/>
      <c r="AD11" s="20"/>
    </row>
    <row r="12" spans="1:31" ht="16.5">
      <c r="A12" s="10">
        <v>40481</v>
      </c>
      <c r="B12" s="13">
        <v>1.3900955690703811E-2</v>
      </c>
      <c r="C12" s="14">
        <v>4.9257728648880417E-16</v>
      </c>
      <c r="N12" s="9">
        <v>40483</v>
      </c>
      <c r="O12" s="85">
        <v>8.07</v>
      </c>
      <c r="P12" s="85">
        <v>8.07</v>
      </c>
      <c r="Q12" s="32"/>
      <c r="R12" s="32"/>
      <c r="S12" s="22"/>
      <c r="T12" s="22"/>
      <c r="U12" s="22"/>
      <c r="V12" s="22"/>
      <c r="W12" s="22"/>
      <c r="X12" s="20"/>
      <c r="Y12" s="20"/>
      <c r="Z12" s="20"/>
      <c r="AA12" s="20"/>
      <c r="AB12" s="20"/>
      <c r="AC12" s="20"/>
      <c r="AD12" s="20"/>
    </row>
    <row r="13" spans="1:31" ht="16.5">
      <c r="A13" s="10">
        <v>40512</v>
      </c>
      <c r="B13" s="13">
        <v>1.2110726643598666E-2</v>
      </c>
      <c r="C13" s="14">
        <v>2.5951557093430271E-3</v>
      </c>
      <c r="N13" s="9">
        <v>40513</v>
      </c>
      <c r="O13" s="85">
        <v>7.95</v>
      </c>
      <c r="P13" s="85">
        <v>7.67</v>
      </c>
      <c r="Q13" s="32"/>
      <c r="R13" s="32"/>
      <c r="S13" s="22"/>
      <c r="T13" s="22"/>
      <c r="U13" s="22"/>
      <c r="V13" s="22"/>
      <c r="W13" s="22"/>
      <c r="X13" s="20"/>
      <c r="Y13" s="20"/>
      <c r="Z13" s="20"/>
      <c r="AA13" s="20"/>
      <c r="AB13" s="20"/>
      <c r="AC13" s="20"/>
      <c r="AD13" s="20"/>
    </row>
    <row r="14" spans="1:31" ht="16.5">
      <c r="A14" s="10">
        <v>40542</v>
      </c>
      <c r="B14" s="13">
        <v>1.9147084421235756E-2</v>
      </c>
      <c r="C14" s="14">
        <v>3.4965034965037936E-3</v>
      </c>
      <c r="N14" s="9">
        <v>40544</v>
      </c>
      <c r="O14" s="85">
        <v>7.41</v>
      </c>
      <c r="P14" s="85">
        <v>7.54</v>
      </c>
      <c r="Q14" s="32"/>
      <c r="R14" s="32"/>
      <c r="S14" s="22"/>
      <c r="T14" s="22"/>
      <c r="U14" s="22"/>
      <c r="V14" s="22"/>
      <c r="W14" s="22"/>
      <c r="X14" s="20"/>
      <c r="Y14" s="20"/>
      <c r="Z14" s="20"/>
      <c r="AA14" s="20"/>
      <c r="AB14" s="20"/>
      <c r="AC14" s="20"/>
      <c r="AD14" s="20"/>
    </row>
    <row r="15" spans="1:31" ht="16.5">
      <c r="A15" s="10">
        <v>40573</v>
      </c>
      <c r="B15" s="13">
        <v>1.9047619047619074E-2</v>
      </c>
      <c r="C15" s="14">
        <v>7.0484581497802104E-3</v>
      </c>
      <c r="N15" s="9">
        <v>40575</v>
      </c>
      <c r="O15" s="85">
        <v>7.61</v>
      </c>
      <c r="P15" s="85">
        <v>7.75</v>
      </c>
      <c r="Q15" s="32"/>
      <c r="R15" s="32"/>
      <c r="S15" s="22"/>
      <c r="T15" s="22"/>
      <c r="U15" s="22"/>
      <c r="V15" s="22"/>
      <c r="W15" s="22"/>
      <c r="X15" s="20"/>
      <c r="Y15" s="20"/>
      <c r="Z15" s="20"/>
      <c r="AA15" s="20"/>
      <c r="AB15" s="20"/>
      <c r="AC15" s="20"/>
      <c r="AD15" s="20"/>
    </row>
    <row r="16" spans="1:31" ht="16.5">
      <c r="A16" s="10">
        <v>40602</v>
      </c>
      <c r="B16" s="13">
        <v>2.2471910112359501E-2</v>
      </c>
      <c r="C16" s="14">
        <v>4.3859649122812002E-3</v>
      </c>
      <c r="N16" s="9">
        <v>40603</v>
      </c>
      <c r="O16" s="85">
        <v>7.95</v>
      </c>
      <c r="P16" s="85">
        <v>7.79</v>
      </c>
      <c r="Q16" s="32"/>
      <c r="R16" s="32"/>
      <c r="S16" s="22"/>
      <c r="T16" s="22"/>
      <c r="U16" s="22"/>
      <c r="V16" s="22"/>
      <c r="W16" s="22"/>
      <c r="X16" s="20"/>
      <c r="Y16" s="20"/>
      <c r="Z16" s="20"/>
      <c r="AA16" s="20"/>
      <c r="AB16" s="20"/>
      <c r="AC16" s="20"/>
      <c r="AD16" s="20"/>
    </row>
    <row r="17" spans="1:30" ht="16.5">
      <c r="A17" s="10">
        <v>40632</v>
      </c>
      <c r="B17" s="13">
        <v>2.5817555938037865E-2</v>
      </c>
      <c r="C17" s="14">
        <v>6.1082024432812486E-3</v>
      </c>
      <c r="N17" s="9">
        <v>40634</v>
      </c>
      <c r="O17" s="85">
        <v>7.99</v>
      </c>
      <c r="P17" s="85">
        <v>7.12</v>
      </c>
      <c r="Q17" s="32"/>
      <c r="R17" s="32"/>
      <c r="S17" s="22"/>
      <c r="T17" s="22"/>
      <c r="U17" s="22"/>
      <c r="V17" s="22"/>
      <c r="W17" s="22"/>
      <c r="X17" s="19"/>
      <c r="Y17" s="19"/>
      <c r="Z17" s="19"/>
      <c r="AA17" s="19"/>
      <c r="AB17" s="19"/>
      <c r="AC17" s="19"/>
      <c r="AD17" s="19"/>
    </row>
    <row r="18" spans="1:30" ht="16.5">
      <c r="A18" s="10">
        <v>40663</v>
      </c>
      <c r="B18" s="13">
        <v>2.3993144815766899E-2</v>
      </c>
      <c r="C18" s="14">
        <v>7.819287576021022E-3</v>
      </c>
      <c r="N18" s="9">
        <v>40664</v>
      </c>
      <c r="O18" s="85">
        <v>7.3</v>
      </c>
      <c r="P18" s="85">
        <v>7.37</v>
      </c>
      <c r="Q18" s="32"/>
      <c r="R18" s="32"/>
      <c r="S18" s="22"/>
      <c r="T18" s="22"/>
      <c r="U18" s="22"/>
      <c r="V18" s="22"/>
      <c r="W18" s="22"/>
      <c r="X18" s="19"/>
      <c r="Y18" s="19"/>
      <c r="Z18" s="19"/>
      <c r="AA18" s="19"/>
      <c r="AB18" s="19"/>
      <c r="AC18" s="19"/>
      <c r="AD18" s="19"/>
    </row>
    <row r="19" spans="1:30" ht="16.5">
      <c r="A19" s="10">
        <v>40693</v>
      </c>
      <c r="B19" s="13">
        <v>2.4786324786324834E-2</v>
      </c>
      <c r="C19" s="14">
        <v>6.0553633217994545E-3</v>
      </c>
      <c r="N19" s="9">
        <v>40695</v>
      </c>
      <c r="O19" s="85">
        <v>7.92</v>
      </c>
      <c r="P19" s="85">
        <v>7.05</v>
      </c>
      <c r="Q19" s="32"/>
      <c r="R19" s="32"/>
      <c r="S19" s="22"/>
      <c r="T19" s="22"/>
      <c r="U19" s="22"/>
      <c r="V19" s="22"/>
      <c r="W19" s="22"/>
      <c r="X19" s="19"/>
      <c r="Y19" s="19"/>
      <c r="Z19" s="19"/>
      <c r="AA19" s="19"/>
      <c r="AB19" s="19"/>
      <c r="AC19" s="19"/>
      <c r="AD19" s="19"/>
    </row>
    <row r="20" spans="1:30" ht="16.5">
      <c r="A20" s="10">
        <v>40724</v>
      </c>
      <c r="B20" s="13">
        <v>2.0530367835756982E-2</v>
      </c>
      <c r="C20" s="14">
        <v>3.4572169403628097E-3</v>
      </c>
      <c r="N20" s="9">
        <v>40725</v>
      </c>
      <c r="O20" s="85">
        <v>7.49</v>
      </c>
      <c r="P20" s="85">
        <v>7.18</v>
      </c>
      <c r="Q20" s="32"/>
      <c r="R20" s="32"/>
      <c r="S20" s="22"/>
      <c r="T20" s="22"/>
      <c r="U20" s="22"/>
      <c r="V20" s="22"/>
      <c r="W20" s="22"/>
      <c r="X20" s="19"/>
      <c r="Y20" s="19"/>
      <c r="Z20" s="19"/>
      <c r="AA20" s="19"/>
      <c r="AB20" s="19"/>
      <c r="AC20" s="19"/>
      <c r="AD20" s="19"/>
    </row>
    <row r="21" spans="1:30" ht="16.5">
      <c r="A21" s="10">
        <v>40754</v>
      </c>
      <c r="B21" s="13">
        <v>1.9759450171821281E-2</v>
      </c>
      <c r="C21" s="14">
        <v>2.6064291920069246E-3</v>
      </c>
      <c r="N21" s="9">
        <v>40756</v>
      </c>
      <c r="O21" s="85">
        <v>7.8</v>
      </c>
      <c r="P21" s="85">
        <v>6.97</v>
      </c>
      <c r="Q21" s="32"/>
      <c r="R21" s="32"/>
      <c r="S21" s="22"/>
      <c r="T21" s="22"/>
      <c r="U21" s="22"/>
      <c r="V21" s="22"/>
      <c r="W21" s="22"/>
      <c r="X21" s="19"/>
      <c r="Y21" s="19"/>
      <c r="Z21" s="19"/>
      <c r="AA21" s="19"/>
      <c r="AB21" s="19"/>
      <c r="AC21" s="19"/>
      <c r="AD21" s="19"/>
    </row>
    <row r="22" spans="1:30" ht="16.5">
      <c r="A22" s="10">
        <v>40785</v>
      </c>
      <c r="B22" s="13">
        <v>2.0654044750430218E-2</v>
      </c>
      <c r="C22" s="14">
        <v>8.7108013937264861E-4</v>
      </c>
      <c r="N22" s="9">
        <v>40787</v>
      </c>
      <c r="O22" s="85">
        <v>8.17</v>
      </c>
      <c r="P22" s="85">
        <v>6.7</v>
      </c>
      <c r="Q22" s="32"/>
      <c r="R22" s="32"/>
      <c r="S22" s="22"/>
      <c r="T22" s="22"/>
      <c r="U22" s="22"/>
      <c r="V22" s="22"/>
      <c r="W22" s="22"/>
      <c r="X22" s="19"/>
      <c r="Y22" s="19"/>
      <c r="Z22" s="19"/>
      <c r="AA22" s="19"/>
      <c r="AB22" s="19"/>
      <c r="AC22" s="19"/>
      <c r="AD22" s="19"/>
    </row>
    <row r="23" spans="1:30" ht="16.5">
      <c r="A23" s="10">
        <v>40816</v>
      </c>
      <c r="B23" s="13">
        <v>2.1440823327615783E-2</v>
      </c>
      <c r="C23" s="14">
        <v>3.4752389226758583E-3</v>
      </c>
      <c r="N23" s="9">
        <v>40817</v>
      </c>
      <c r="O23" s="85">
        <v>7.7</v>
      </c>
      <c r="P23" s="85">
        <v>6.91</v>
      </c>
      <c r="Q23" s="32"/>
      <c r="R23" s="32"/>
      <c r="S23" s="22"/>
      <c r="T23" s="22"/>
      <c r="U23" s="22"/>
      <c r="V23" s="22"/>
      <c r="W23" s="22"/>
      <c r="X23" s="19"/>
      <c r="Y23" s="19"/>
      <c r="Z23" s="19"/>
      <c r="AA23" s="19"/>
      <c r="AB23" s="19"/>
      <c r="AC23" s="19"/>
      <c r="AD23" s="19"/>
    </row>
    <row r="24" spans="1:30" ht="16.5">
      <c r="A24" s="10">
        <v>40846</v>
      </c>
      <c r="B24" s="13">
        <v>2.6563838903170472E-2</v>
      </c>
      <c r="C24" s="14">
        <v>9.5320623916808067E-3</v>
      </c>
      <c r="N24" s="9">
        <v>40848</v>
      </c>
      <c r="O24" s="85">
        <v>7.2</v>
      </c>
      <c r="P24" s="85">
        <v>7.13</v>
      </c>
      <c r="Q24" s="32"/>
      <c r="R24" s="32"/>
      <c r="S24" s="22"/>
      <c r="T24" s="22"/>
      <c r="U24" s="22"/>
      <c r="V24" s="22"/>
      <c r="W24" s="22"/>
      <c r="X24" s="19"/>
      <c r="Y24" s="19"/>
      <c r="Z24" s="19"/>
      <c r="AA24" s="19"/>
      <c r="AB24" s="19"/>
      <c r="AC24" s="19"/>
      <c r="AD24" s="19"/>
    </row>
    <row r="25" spans="1:30" ht="16.5">
      <c r="A25" s="10">
        <v>40877</v>
      </c>
      <c r="B25" s="13">
        <v>2.564102564102564E-2</v>
      </c>
      <c r="C25" s="14">
        <v>8.6281276962895323E-3</v>
      </c>
      <c r="N25" s="9">
        <v>40878</v>
      </c>
      <c r="O25" s="85">
        <v>7.6</v>
      </c>
      <c r="P25" s="85">
        <v>6.82</v>
      </c>
      <c r="Q25" s="32"/>
      <c r="R25" s="32"/>
      <c r="S25" s="22"/>
      <c r="T25" s="22"/>
      <c r="U25" s="22"/>
      <c r="V25" s="22"/>
      <c r="W25" s="22"/>
      <c r="X25" s="19"/>
      <c r="Y25" s="19"/>
      <c r="Z25" s="19"/>
      <c r="AA25" s="19"/>
      <c r="AB25" s="19"/>
      <c r="AC25" s="19"/>
      <c r="AD25" s="19"/>
    </row>
    <row r="26" spans="1:30" ht="16.5">
      <c r="A26" s="10">
        <v>40907</v>
      </c>
      <c r="B26" s="13">
        <v>2.049530315969262E-2</v>
      </c>
      <c r="C26" s="14">
        <v>1.0452961672473638E-2</v>
      </c>
      <c r="N26" s="9">
        <v>40909</v>
      </c>
      <c r="O26" s="85">
        <v>7.31</v>
      </c>
      <c r="P26" s="85">
        <v>7.06</v>
      </c>
      <c r="Q26" s="32"/>
      <c r="R26" s="32"/>
      <c r="S26" s="22"/>
      <c r="T26" s="22"/>
      <c r="U26" s="22"/>
      <c r="V26" s="22"/>
      <c r="W26" s="22"/>
      <c r="X26" s="19"/>
      <c r="Y26" s="19"/>
      <c r="Z26" s="19"/>
      <c r="AA26" s="19"/>
      <c r="AB26" s="19"/>
      <c r="AC26" s="19"/>
      <c r="AD26" s="19"/>
    </row>
    <row r="27" spans="1:30" ht="16.5">
      <c r="A27" s="10">
        <v>40938</v>
      </c>
      <c r="B27" s="13">
        <v>1.1894647408666028E-2</v>
      </c>
      <c r="C27" s="14">
        <v>1.7497812773397347E-3</v>
      </c>
      <c r="N27" s="9">
        <v>40940</v>
      </c>
      <c r="O27" s="85">
        <v>7.17</v>
      </c>
      <c r="P27" s="85">
        <v>7.13</v>
      </c>
      <c r="Q27" s="32"/>
      <c r="R27" s="32"/>
      <c r="S27" s="22"/>
      <c r="T27" s="22"/>
      <c r="U27" s="22"/>
      <c r="V27" s="22"/>
      <c r="W27" s="22"/>
      <c r="X27" s="19"/>
      <c r="Y27" s="19"/>
      <c r="Z27" s="19"/>
      <c r="AA27" s="19"/>
      <c r="AB27" s="19"/>
      <c r="AC27" s="19"/>
      <c r="AD27" s="19"/>
    </row>
    <row r="28" spans="1:30" ht="16.5">
      <c r="A28" s="10">
        <v>40968</v>
      </c>
      <c r="B28" s="13">
        <v>1.2679628064243449E-2</v>
      </c>
      <c r="C28" s="14">
        <v>-2.6200873362451356E-3</v>
      </c>
      <c r="N28" s="9">
        <v>40969</v>
      </c>
      <c r="O28" s="85">
        <v>7.46</v>
      </c>
      <c r="P28" s="85">
        <v>7.06</v>
      </c>
      <c r="Q28" s="32"/>
      <c r="R28" s="32"/>
      <c r="S28" s="22"/>
      <c r="T28" s="22"/>
      <c r="U28" s="22"/>
      <c r="V28" s="22"/>
      <c r="W28" s="22"/>
      <c r="X28" s="19"/>
      <c r="Y28" s="19"/>
      <c r="Z28" s="19"/>
      <c r="AA28" s="19"/>
      <c r="AB28" s="19"/>
      <c r="AC28" s="19"/>
      <c r="AD28" s="19"/>
    </row>
    <row r="29" spans="1:30" ht="16.5">
      <c r="A29" s="10">
        <v>40998</v>
      </c>
      <c r="B29" s="13">
        <v>2.0134228187919392E-2</v>
      </c>
      <c r="C29" s="14">
        <v>7.8057241977445655E-3</v>
      </c>
      <c r="N29" s="9">
        <v>41000</v>
      </c>
      <c r="O29" s="85">
        <v>7.12</v>
      </c>
      <c r="P29" s="85">
        <v>6.92</v>
      </c>
      <c r="Q29" s="32"/>
      <c r="R29" s="32"/>
      <c r="S29" s="22"/>
      <c r="T29" s="22"/>
      <c r="U29" s="22"/>
      <c r="V29" s="22"/>
      <c r="W29" s="22"/>
      <c r="X29" s="19"/>
      <c r="Y29" s="19"/>
      <c r="Z29" s="19"/>
      <c r="AA29" s="19"/>
      <c r="AB29" s="19"/>
      <c r="AC29" s="19"/>
      <c r="AD29" s="19"/>
    </row>
    <row r="30" spans="1:30" ht="16.5">
      <c r="A30" s="10">
        <v>41029</v>
      </c>
      <c r="B30" s="13">
        <v>2.5941422594142213E-2</v>
      </c>
      <c r="C30" s="14">
        <v>1.0344827586206549E-2</v>
      </c>
      <c r="N30" s="9">
        <v>41030</v>
      </c>
      <c r="O30" s="85">
        <v>7.06</v>
      </c>
      <c r="P30" s="85">
        <v>7.2</v>
      </c>
      <c r="Q30" s="32"/>
      <c r="R30" s="32"/>
      <c r="S30" s="22"/>
      <c r="T30" s="22"/>
      <c r="U30" s="22"/>
      <c r="V30" s="22"/>
      <c r="W30" s="22"/>
      <c r="X30" s="19"/>
      <c r="Y30" s="19"/>
      <c r="Z30" s="19"/>
      <c r="AA30" s="19"/>
      <c r="AB30" s="19"/>
      <c r="AC30" s="19"/>
      <c r="AD30" s="19"/>
    </row>
    <row r="31" spans="1:30" ht="16.5">
      <c r="A31" s="10">
        <v>41059</v>
      </c>
      <c r="B31" s="13">
        <v>3.9199332777314334E-2</v>
      </c>
      <c r="C31" s="14">
        <v>1.2037833190025474E-2</v>
      </c>
      <c r="N31" s="9">
        <v>41061</v>
      </c>
      <c r="O31" s="85">
        <v>7.32</v>
      </c>
      <c r="P31" s="85">
        <v>6.92</v>
      </c>
      <c r="Q31" s="32"/>
      <c r="R31" s="32"/>
      <c r="S31" s="22"/>
      <c r="T31" s="22"/>
      <c r="U31" s="22"/>
      <c r="V31" s="22"/>
      <c r="W31" s="22"/>
      <c r="X31" s="19"/>
      <c r="Y31" s="19"/>
      <c r="Z31" s="19"/>
      <c r="AA31" s="19"/>
      <c r="AB31" s="19"/>
      <c r="AC31" s="19"/>
      <c r="AD31" s="19"/>
    </row>
    <row r="32" spans="1:30" ht="16.5">
      <c r="A32" s="10">
        <v>41090</v>
      </c>
      <c r="B32" s="13">
        <v>3.8558256496228072E-2</v>
      </c>
      <c r="C32" s="14">
        <v>1.2919896640826501E-2</v>
      </c>
      <c r="N32" s="9">
        <v>41091</v>
      </c>
      <c r="O32" s="85">
        <v>6.9</v>
      </c>
      <c r="P32" s="85">
        <v>7.09</v>
      </c>
      <c r="Q32" s="32"/>
      <c r="R32" s="32"/>
      <c r="S32" s="22"/>
      <c r="T32" s="22"/>
      <c r="U32" s="22"/>
      <c r="V32" s="22"/>
      <c r="W32" s="22"/>
      <c r="X32" s="19"/>
      <c r="Y32" s="19"/>
      <c r="Z32" s="19"/>
      <c r="AA32" s="19"/>
      <c r="AB32" s="19"/>
      <c r="AC32" s="19"/>
      <c r="AD32" s="19"/>
    </row>
    <row r="33" spans="1:30" ht="16.5">
      <c r="A33" s="10">
        <v>41120</v>
      </c>
      <c r="B33" s="13">
        <v>3.3698399326032011E-2</v>
      </c>
      <c r="C33" s="14">
        <v>7.7989601386477337E-3</v>
      </c>
      <c r="N33" s="9">
        <v>41122</v>
      </c>
      <c r="O33" s="85">
        <v>7.08</v>
      </c>
      <c r="P33" s="85">
        <v>7.17</v>
      </c>
      <c r="Q33" s="32"/>
      <c r="R33" s="32"/>
      <c r="S33" s="22"/>
      <c r="T33" s="22"/>
      <c r="U33" s="22"/>
      <c r="V33" s="22"/>
      <c r="W33" s="22"/>
      <c r="X33" s="19"/>
      <c r="Y33" s="19"/>
      <c r="Z33" s="19"/>
      <c r="AA33" s="19"/>
      <c r="AB33" s="19"/>
      <c r="AC33" s="19"/>
      <c r="AD33" s="19"/>
    </row>
    <row r="34" spans="1:30" ht="16.5">
      <c r="A34" s="10">
        <v>41151</v>
      </c>
      <c r="B34" s="13">
        <v>3.9629005059021949E-2</v>
      </c>
      <c r="C34" s="14">
        <v>9.5735422106176284E-3</v>
      </c>
      <c r="N34" s="9">
        <v>41154</v>
      </c>
      <c r="O34" s="85">
        <v>7.27</v>
      </c>
      <c r="P34" s="85">
        <v>7</v>
      </c>
      <c r="Q34" s="32"/>
      <c r="R34" s="32"/>
      <c r="S34" s="22"/>
      <c r="T34" s="22"/>
      <c r="U34" s="22"/>
      <c r="V34" s="22"/>
      <c r="W34" s="22"/>
      <c r="X34" s="19"/>
      <c r="Y34" s="19"/>
      <c r="Z34" s="19"/>
      <c r="AA34" s="19"/>
      <c r="AB34" s="19"/>
      <c r="AC34" s="19"/>
      <c r="AD34" s="19"/>
    </row>
    <row r="35" spans="1:30" ht="16.5">
      <c r="A35" s="10">
        <v>41182</v>
      </c>
      <c r="B35" s="13">
        <v>4.9538203190596188E-2</v>
      </c>
      <c r="C35" s="14">
        <v>1.4738197424859999E-2</v>
      </c>
      <c r="N35" s="9">
        <v>41185</v>
      </c>
      <c r="O35" s="85">
        <v>6.44</v>
      </c>
      <c r="P35" s="85">
        <v>6.95</v>
      </c>
      <c r="Q35" s="32"/>
      <c r="R35" s="32"/>
      <c r="S35" s="22"/>
      <c r="T35" s="22"/>
      <c r="U35" s="22"/>
      <c r="V35" s="22"/>
      <c r="W35" s="22"/>
      <c r="X35" s="19"/>
      <c r="Y35" s="19"/>
      <c r="Z35" s="19"/>
      <c r="AA35" s="19"/>
      <c r="AB35" s="19"/>
      <c r="AC35" s="19"/>
      <c r="AD35" s="19"/>
    </row>
    <row r="36" spans="1:30" ht="16.5">
      <c r="A36" s="10">
        <v>41183</v>
      </c>
      <c r="B36" s="13">
        <v>4.8414023372287125E-2</v>
      </c>
      <c r="C36" s="14">
        <v>1.7186147186143998E-2</v>
      </c>
      <c r="N36" s="9">
        <v>41217</v>
      </c>
      <c r="O36" s="85">
        <v>6.91</v>
      </c>
      <c r="P36" s="85">
        <v>7.08</v>
      </c>
      <c r="Q36" s="32"/>
      <c r="R36" s="32"/>
      <c r="S36" s="22"/>
      <c r="T36" s="22"/>
      <c r="U36" s="22"/>
      <c r="V36" s="22"/>
      <c r="W36" s="22"/>
      <c r="X36" s="19"/>
      <c r="Y36" s="19"/>
      <c r="Z36" s="19"/>
      <c r="AA36" s="19"/>
      <c r="AB36" s="19"/>
      <c r="AC36" s="19"/>
      <c r="AD36" s="19"/>
    </row>
    <row r="37" spans="1:30" ht="16.5">
      <c r="A37" s="10">
        <v>41215</v>
      </c>
      <c r="B37" s="13">
        <v>4.4166666666666646E-2</v>
      </c>
      <c r="C37" s="13">
        <v>1.4542343883660904E-2</v>
      </c>
      <c r="N37" s="9">
        <v>41248</v>
      </c>
      <c r="O37" s="85">
        <v>6.52</v>
      </c>
      <c r="P37" s="85">
        <v>6.55</v>
      </c>
      <c r="Q37" s="32"/>
      <c r="R37" s="32"/>
      <c r="S37" s="22"/>
      <c r="T37" s="22"/>
      <c r="U37" s="22"/>
      <c r="V37" s="22"/>
      <c r="W37" s="22"/>
      <c r="X37" s="19"/>
      <c r="Y37" s="19"/>
      <c r="Z37" s="19"/>
      <c r="AA37" s="19"/>
      <c r="AB37" s="19"/>
      <c r="AC37" s="19"/>
      <c r="AD37" s="19"/>
    </row>
    <row r="38" spans="1:30" ht="16.5">
      <c r="A38" s="10">
        <v>41246</v>
      </c>
      <c r="B38" s="13">
        <v>4.7E-2</v>
      </c>
      <c r="C38" s="13">
        <v>1.2E-2</v>
      </c>
      <c r="N38" s="9">
        <v>41275</v>
      </c>
      <c r="O38" s="85">
        <v>7.03</v>
      </c>
      <c r="P38" s="85">
        <v>6.49</v>
      </c>
      <c r="Q38" s="32"/>
      <c r="R38" s="32"/>
      <c r="S38" s="22"/>
      <c r="T38" s="22"/>
      <c r="U38" s="22"/>
      <c r="V38" s="22"/>
      <c r="W38" s="22"/>
    </row>
    <row r="39" spans="1:30" ht="16.5">
      <c r="A39" s="10">
        <v>41278</v>
      </c>
      <c r="B39" s="13">
        <v>5.2000000000000005E-2</v>
      </c>
      <c r="C39" s="13">
        <v>2.1000000000000001E-2</v>
      </c>
      <c r="N39" s="9">
        <v>41306</v>
      </c>
      <c r="O39" s="85">
        <v>6.67</v>
      </c>
      <c r="P39" s="85">
        <v>6.95</v>
      </c>
      <c r="Q39" s="32"/>
      <c r="R39" s="32"/>
      <c r="S39" s="22"/>
      <c r="T39" s="22"/>
      <c r="U39" s="22"/>
      <c r="V39" s="22"/>
      <c r="W39" s="22"/>
    </row>
    <row r="40" spans="1:30" ht="16.5">
      <c r="A40" s="10">
        <v>41310</v>
      </c>
      <c r="B40" s="13">
        <v>4.9000000000000002E-2</v>
      </c>
      <c r="C40" s="13">
        <v>2.4E-2</v>
      </c>
      <c r="N40" s="9">
        <v>41334</v>
      </c>
      <c r="O40" s="85">
        <v>6.75</v>
      </c>
      <c r="P40" s="85">
        <v>6.98</v>
      </c>
      <c r="Q40" s="32"/>
      <c r="R40" s="32"/>
      <c r="S40" s="22"/>
      <c r="T40" s="22"/>
      <c r="U40" s="22"/>
      <c r="V40" s="22"/>
      <c r="W40" s="22"/>
    </row>
    <row r="41" spans="1:30" ht="16.5">
      <c r="A41" s="10">
        <v>41342</v>
      </c>
      <c r="B41" s="13">
        <v>3.7000000000000005E-2</v>
      </c>
      <c r="C41" s="13">
        <v>1.3000000000000001E-2</v>
      </c>
      <c r="N41" s="9">
        <v>41366</v>
      </c>
      <c r="O41" s="85">
        <v>6.36</v>
      </c>
      <c r="P41" s="85">
        <v>6.95</v>
      </c>
      <c r="Q41" s="32"/>
      <c r="R41" s="32"/>
      <c r="S41" s="22"/>
      <c r="T41" s="22"/>
      <c r="U41" s="22"/>
      <c r="V41" s="22"/>
      <c r="W41" s="22"/>
    </row>
    <row r="42" spans="1:30" ht="16.5">
      <c r="A42" s="10">
        <v>41374</v>
      </c>
      <c r="B42" s="13">
        <v>3.3000000000000002E-2</v>
      </c>
      <c r="C42" s="13">
        <v>1.2E-2</v>
      </c>
      <c r="N42" s="9">
        <v>41397</v>
      </c>
      <c r="O42" s="85">
        <v>6.52</v>
      </c>
      <c r="P42" s="85">
        <v>6.84</v>
      </c>
      <c r="Q42" s="32"/>
      <c r="R42" s="32"/>
      <c r="S42" s="22"/>
      <c r="T42" s="22"/>
      <c r="U42" s="22"/>
      <c r="V42" s="22"/>
      <c r="W42" s="22"/>
    </row>
    <row r="43" spans="1:30" ht="16.5">
      <c r="A43" s="10">
        <v>41405</v>
      </c>
      <c r="B43" s="13">
        <v>1.9E-2</v>
      </c>
      <c r="C43" s="13">
        <v>6.0000000000000001E-3</v>
      </c>
      <c r="N43" s="9">
        <v>41429</v>
      </c>
      <c r="O43" s="85">
        <v>6.99</v>
      </c>
      <c r="P43" s="85">
        <v>6.85</v>
      </c>
      <c r="Q43" s="32"/>
      <c r="R43" s="32"/>
      <c r="S43" s="22"/>
      <c r="T43" s="22"/>
      <c r="U43" s="22"/>
      <c r="V43" s="22"/>
      <c r="W43" s="22"/>
    </row>
    <row r="44" spans="1:30" ht="16.5">
      <c r="A44" s="10">
        <v>41437</v>
      </c>
      <c r="B44" s="13">
        <v>2.5000000000000001E-2</v>
      </c>
      <c r="C44" s="13">
        <v>4.0000000000000001E-3</v>
      </c>
      <c r="N44" s="9">
        <v>41460</v>
      </c>
      <c r="O44" s="85">
        <v>6.5</v>
      </c>
      <c r="P44" s="85">
        <v>6.99</v>
      </c>
      <c r="Q44" s="32"/>
      <c r="R44" s="32"/>
      <c r="S44" s="22"/>
      <c r="T44" s="22"/>
      <c r="U44" s="22"/>
      <c r="V44" s="22"/>
      <c r="W44" s="22"/>
    </row>
    <row r="45" spans="1:30" ht="16.5">
      <c r="A45" s="10">
        <v>41468</v>
      </c>
      <c r="B45" s="13">
        <v>0.03</v>
      </c>
      <c r="C45" s="13">
        <v>2.3E-2</v>
      </c>
      <c r="N45" s="10">
        <v>41500</v>
      </c>
      <c r="O45" s="85">
        <v>6.47</v>
      </c>
      <c r="P45" s="85">
        <v>6.29</v>
      </c>
      <c r="Q45" s="32"/>
      <c r="R45" s="32"/>
      <c r="S45" s="22"/>
      <c r="T45" s="22"/>
      <c r="U45" s="22"/>
      <c r="V45" s="22"/>
      <c r="W45" s="22"/>
    </row>
    <row r="46" spans="1:30" ht="16.5">
      <c r="A46" s="10">
        <v>41500</v>
      </c>
      <c r="B46" s="13">
        <v>1.9E-2</v>
      </c>
      <c r="C46" s="13">
        <v>0.01</v>
      </c>
      <c r="N46" s="10">
        <v>41532</v>
      </c>
      <c r="O46" s="85">
        <v>6.77</v>
      </c>
      <c r="P46" s="85">
        <v>6.82</v>
      </c>
      <c r="Q46" s="32"/>
      <c r="R46" s="32"/>
      <c r="S46" s="22"/>
      <c r="T46" s="22"/>
      <c r="U46" s="22"/>
      <c r="V46" s="22"/>
      <c r="W46" s="22"/>
    </row>
    <row r="47" spans="1:30" ht="16.5">
      <c r="A47" s="10">
        <v>41532</v>
      </c>
      <c r="B47" s="13">
        <v>1.1000000000000001E-2</v>
      </c>
      <c r="C47" s="13">
        <v>1.4999999999999999E-2</v>
      </c>
      <c r="N47" s="10">
        <v>41563</v>
      </c>
      <c r="O47" s="85">
        <v>6.09</v>
      </c>
      <c r="P47" s="85">
        <v>6.92</v>
      </c>
      <c r="Q47" s="32"/>
      <c r="R47" s="32"/>
      <c r="S47" s="22"/>
      <c r="T47" s="22"/>
      <c r="U47" s="22"/>
      <c r="V47" s="22"/>
      <c r="W47" s="22"/>
    </row>
    <row r="48" spans="1:30" ht="16.5">
      <c r="A48" s="10">
        <v>41563</v>
      </c>
      <c r="B48" s="13">
        <v>2E-3</v>
      </c>
      <c r="C48" s="13">
        <v>5.0000000000000001E-3</v>
      </c>
      <c r="N48" s="83">
        <v>41595</v>
      </c>
      <c r="O48" s="85">
        <v>6.62</v>
      </c>
      <c r="P48" s="85">
        <v>6.93</v>
      </c>
      <c r="Q48" s="22"/>
      <c r="R48" s="22"/>
      <c r="S48" s="22"/>
      <c r="T48" s="22"/>
      <c r="U48" s="22"/>
      <c r="V48" s="22"/>
      <c r="W48" s="22"/>
    </row>
    <row r="49" spans="1:23" ht="16.5">
      <c r="A49" s="81">
        <v>41595</v>
      </c>
      <c r="B49" s="82">
        <v>4.0000000000000001E-3</v>
      </c>
      <c r="C49" s="82">
        <v>4.0000000000000001E-3</v>
      </c>
      <c r="N49" s="83">
        <v>41626</v>
      </c>
      <c r="O49" s="85">
        <v>6.66</v>
      </c>
      <c r="P49" s="85">
        <v>6.64</v>
      </c>
      <c r="Q49" s="22"/>
      <c r="R49" s="22"/>
      <c r="S49" s="22"/>
      <c r="T49" s="22"/>
      <c r="U49" s="22"/>
      <c r="V49" s="22"/>
      <c r="W49" s="22"/>
    </row>
    <row r="50" spans="1:23" ht="16.5">
      <c r="A50" s="81">
        <v>41626</v>
      </c>
      <c r="B50" s="82">
        <v>3.0000000000000001E-3</v>
      </c>
      <c r="C50" s="84">
        <v>5.0000000000000001E-3</v>
      </c>
      <c r="N50" s="83">
        <v>41658</v>
      </c>
      <c r="O50" s="85">
        <v>6.76</v>
      </c>
      <c r="P50" s="85">
        <v>7.12</v>
      </c>
    </row>
    <row r="51" spans="1:23" ht="16.5">
      <c r="A51" s="83">
        <v>41658</v>
      </c>
      <c r="B51" s="84">
        <v>1E-3</v>
      </c>
      <c r="C51" s="84">
        <v>3.0000000000000001E-3</v>
      </c>
    </row>
    <row r="52" spans="1:23">
      <c r="A52" s="20"/>
    </row>
    <row r="53" spans="1:23">
      <c r="A53" s="20"/>
    </row>
    <row r="54" spans="1:23">
      <c r="A54" s="20"/>
    </row>
    <row r="55" spans="1:23">
      <c r="A55" s="20"/>
    </row>
    <row r="56" spans="1:23">
      <c r="A56" s="20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AR66"/>
  <sheetViews>
    <sheetView tabSelected="1" topLeftCell="A29" zoomScale="70" zoomScaleNormal="70" workbookViewId="0">
      <selection activeCell="C60" sqref="C60:E62"/>
    </sheetView>
  </sheetViews>
  <sheetFormatPr defaultRowHeight="15"/>
  <cols>
    <col min="21" max="21" width="9.5703125" bestFit="1" customWidth="1"/>
    <col min="44" max="44" width="18.140625" bestFit="1" customWidth="1"/>
  </cols>
  <sheetData>
    <row r="1" spans="2:44" ht="43.5" customHeight="1">
      <c r="B1" s="16"/>
      <c r="C1" s="68" t="s">
        <v>30</v>
      </c>
      <c r="D1" s="68"/>
      <c r="E1" s="68"/>
      <c r="O1" s="91" t="s">
        <v>103</v>
      </c>
      <c r="P1" s="92" t="s">
        <v>104</v>
      </c>
      <c r="Q1" s="92" t="s">
        <v>105</v>
      </c>
      <c r="AC1" s="48"/>
      <c r="AD1" s="49" t="s">
        <v>35</v>
      </c>
    </row>
    <row r="2" spans="2:44" ht="16.5">
      <c r="B2" s="17"/>
      <c r="C2" s="96" t="s">
        <v>106</v>
      </c>
      <c r="D2" s="18" t="s">
        <v>1</v>
      </c>
      <c r="E2" s="18" t="s">
        <v>2</v>
      </c>
      <c r="O2" s="90">
        <v>40179</v>
      </c>
      <c r="P2" s="93">
        <v>0.2409215125356885</v>
      </c>
      <c r="Q2" s="93">
        <v>-7.6592689401821623E-2</v>
      </c>
      <c r="AC2" s="9">
        <v>40179</v>
      </c>
      <c r="AD2" s="46">
        <v>-0.73</v>
      </c>
    </row>
    <row r="3" spans="2:44">
      <c r="B3" s="9">
        <v>39814</v>
      </c>
      <c r="C3" s="28">
        <v>-15.6</v>
      </c>
      <c r="D3" s="28">
        <v>-18.2</v>
      </c>
      <c r="E3" s="28">
        <v>-19.8</v>
      </c>
      <c r="O3" s="90">
        <v>40210</v>
      </c>
      <c r="P3" s="93">
        <v>-0.19392332658457312</v>
      </c>
      <c r="Q3" s="93">
        <v>-3.2025493092657786E-2</v>
      </c>
      <c r="AC3" s="9">
        <v>40210</v>
      </c>
      <c r="AD3" s="46">
        <v>-0.55000000000000004</v>
      </c>
    </row>
    <row r="4" spans="2:44">
      <c r="B4" s="9">
        <v>39845</v>
      </c>
      <c r="C4" s="28">
        <v>-17.600000000000001</v>
      </c>
      <c r="D4" s="28">
        <v>-20.9</v>
      </c>
      <c r="E4" s="28">
        <v>-22.3</v>
      </c>
      <c r="O4" s="90">
        <v>40238</v>
      </c>
      <c r="P4" s="93">
        <v>0.17809151126988665</v>
      </c>
      <c r="Q4" s="93">
        <v>2.1321372596120103E-2</v>
      </c>
      <c r="AC4" s="9">
        <v>40238</v>
      </c>
      <c r="AD4" s="46">
        <v>-0.21</v>
      </c>
      <c r="AQ4" s="45" t="s">
        <v>39</v>
      </c>
      <c r="AR4" s="45" t="s">
        <v>40</v>
      </c>
    </row>
    <row r="5" spans="2:44">
      <c r="B5" s="9">
        <v>39873</v>
      </c>
      <c r="C5" s="28">
        <v>-17.8</v>
      </c>
      <c r="D5" s="28">
        <v>-20.7</v>
      </c>
      <c r="E5" s="28">
        <v>-25.8</v>
      </c>
      <c r="O5" s="90">
        <v>40269</v>
      </c>
      <c r="P5" s="93">
        <v>7.3011798043170151E-2</v>
      </c>
      <c r="Q5" s="93">
        <v>2.4356420075370977E-2</v>
      </c>
      <c r="AC5" s="9">
        <v>40269</v>
      </c>
      <c r="AD5" s="46">
        <v>0.19</v>
      </c>
      <c r="AP5">
        <v>2013</v>
      </c>
      <c r="AQ5">
        <v>-0.2</v>
      </c>
      <c r="AR5">
        <v>-0.4</v>
      </c>
    </row>
    <row r="6" spans="2:44">
      <c r="B6" s="9">
        <v>39904</v>
      </c>
      <c r="C6" s="28">
        <v>-19.100000000000001</v>
      </c>
      <c r="D6" s="28">
        <v>-23.6</v>
      </c>
      <c r="E6" s="28">
        <v>-25.9</v>
      </c>
      <c r="O6" s="90">
        <v>40299</v>
      </c>
      <c r="P6" s="93">
        <v>0.26545180716250871</v>
      </c>
      <c r="Q6" s="93">
        <v>0.11352573956339396</v>
      </c>
      <c r="AC6" s="9">
        <v>40299</v>
      </c>
      <c r="AD6" s="46">
        <v>0.26</v>
      </c>
      <c r="AP6">
        <v>2014</v>
      </c>
      <c r="AQ6">
        <v>1.5</v>
      </c>
      <c r="AR6">
        <v>1.2</v>
      </c>
    </row>
    <row r="7" spans="2:44">
      <c r="B7" s="9">
        <v>39934</v>
      </c>
      <c r="C7" s="28">
        <v>-16.2</v>
      </c>
      <c r="D7" s="28">
        <v>-18.600000000000001</v>
      </c>
      <c r="E7" s="28">
        <v>-21.7</v>
      </c>
      <c r="O7" s="90">
        <v>40330</v>
      </c>
      <c r="P7" s="93">
        <v>0.29914361728043093</v>
      </c>
      <c r="Q7" s="93">
        <v>0.10163465765898927</v>
      </c>
      <c r="AC7" s="9">
        <v>40330</v>
      </c>
      <c r="AD7" s="46">
        <v>0.28000000000000003</v>
      </c>
      <c r="AP7">
        <v>2015</v>
      </c>
      <c r="AQ7">
        <v>2.5</v>
      </c>
    </row>
    <row r="8" spans="2:44">
      <c r="B8" s="9">
        <v>39965</v>
      </c>
      <c r="C8" s="28">
        <v>-15.5</v>
      </c>
      <c r="D8" s="28">
        <v>-18.3</v>
      </c>
      <c r="E8" s="28">
        <v>-23.2</v>
      </c>
      <c r="O8" s="90">
        <v>40360</v>
      </c>
      <c r="P8" s="93">
        <v>0.10917013841334278</v>
      </c>
      <c r="Q8" s="93">
        <v>0.13337143219112435</v>
      </c>
      <c r="AC8" s="9">
        <v>40360</v>
      </c>
      <c r="AD8" s="46">
        <v>0.51</v>
      </c>
    </row>
    <row r="9" spans="2:44">
      <c r="B9" s="9">
        <v>39995</v>
      </c>
      <c r="C9" s="28">
        <v>-14.5</v>
      </c>
      <c r="D9" s="28">
        <v>-17.600000000000001</v>
      </c>
      <c r="E9" s="28">
        <v>-18.5</v>
      </c>
      <c r="O9" s="90">
        <v>40391</v>
      </c>
      <c r="P9" s="93">
        <v>0.31803829374292447</v>
      </c>
      <c r="Q9" s="93">
        <v>0.24580815162894964</v>
      </c>
      <c r="AC9" s="9">
        <v>40391</v>
      </c>
      <c r="AD9" s="47">
        <v>0.6</v>
      </c>
    </row>
    <row r="10" spans="2:44">
      <c r="B10" s="9">
        <v>40026</v>
      </c>
      <c r="C10" s="28">
        <v>-14</v>
      </c>
      <c r="D10" s="28">
        <v>-17.5</v>
      </c>
      <c r="E10" s="28">
        <v>-18.3</v>
      </c>
      <c r="O10" s="90">
        <v>40422</v>
      </c>
      <c r="P10" s="93">
        <v>0.16477682587714448</v>
      </c>
      <c r="Q10" s="93">
        <v>0.17472605800527652</v>
      </c>
      <c r="AC10" s="9">
        <v>40422</v>
      </c>
      <c r="AD10" s="46">
        <v>0.67</v>
      </c>
    </row>
    <row r="11" spans="2:44" ht="15" customHeight="1">
      <c r="B11" s="9">
        <v>40057</v>
      </c>
      <c r="C11" s="28">
        <v>-12.2</v>
      </c>
      <c r="D11" s="28">
        <v>-13.1</v>
      </c>
      <c r="E11" s="28">
        <v>-16</v>
      </c>
      <c r="O11" s="90">
        <v>40452</v>
      </c>
      <c r="P11" s="93">
        <v>0.45175189105474534</v>
      </c>
      <c r="Q11" s="93">
        <v>0.24571645206085679</v>
      </c>
      <c r="AC11" s="9">
        <v>40452</v>
      </c>
      <c r="AD11" s="46">
        <v>0.86</v>
      </c>
    </row>
    <row r="12" spans="2:44" ht="17.25" customHeight="1">
      <c r="B12" s="9">
        <v>40087</v>
      </c>
      <c r="C12" s="28">
        <v>-10.1</v>
      </c>
      <c r="D12" s="28">
        <v>-12.7</v>
      </c>
      <c r="E12" s="28">
        <v>-12.8</v>
      </c>
      <c r="O12" s="90">
        <v>40483</v>
      </c>
      <c r="P12" s="93">
        <v>0.16425891622745281</v>
      </c>
      <c r="Q12" s="93">
        <v>9.8539078239684885E-2</v>
      </c>
      <c r="AC12" s="9">
        <v>40483</v>
      </c>
      <c r="AD12" s="46">
        <v>0.89</v>
      </c>
    </row>
    <row r="13" spans="2:44">
      <c r="B13" s="9">
        <v>40118</v>
      </c>
      <c r="C13" s="28">
        <v>-6.1</v>
      </c>
      <c r="D13" s="28">
        <v>-8.1999999999999993</v>
      </c>
      <c r="E13" s="28">
        <v>-9.3000000000000007</v>
      </c>
      <c r="O13" s="90">
        <v>40513</v>
      </c>
      <c r="P13" s="93">
        <v>0.20859686615717221</v>
      </c>
      <c r="Q13" s="93">
        <v>0.12619893119519854</v>
      </c>
      <c r="AC13" s="9">
        <v>40513</v>
      </c>
      <c r="AD13" s="46">
        <v>1.23</v>
      </c>
    </row>
    <row r="14" spans="2:44">
      <c r="B14" s="9">
        <v>40148</v>
      </c>
      <c r="C14" s="28">
        <v>-3.5</v>
      </c>
      <c r="D14" s="28">
        <v>-4.8</v>
      </c>
      <c r="E14" s="28">
        <v>-6.4</v>
      </c>
      <c r="O14" s="90">
        <v>40544</v>
      </c>
      <c r="P14" s="93">
        <v>2.6544450205275183E-2</v>
      </c>
      <c r="Q14" s="93">
        <v>0.25304240863806604</v>
      </c>
      <c r="AC14" s="9">
        <v>40544</v>
      </c>
      <c r="AD14" s="47">
        <v>1.4</v>
      </c>
    </row>
    <row r="15" spans="2:44">
      <c r="B15" s="9">
        <v>40179</v>
      </c>
      <c r="C15" s="28">
        <v>2</v>
      </c>
      <c r="D15" s="28">
        <v>4.2</v>
      </c>
      <c r="E15" s="28">
        <v>0.7</v>
      </c>
      <c r="O15" s="90">
        <v>40575</v>
      </c>
      <c r="P15" s="93">
        <v>0.32085097967471676</v>
      </c>
      <c r="Q15" s="93">
        <v>0.16429398010809759</v>
      </c>
      <c r="AC15" s="9">
        <v>40575</v>
      </c>
      <c r="AD15" s="46">
        <v>1.42</v>
      </c>
    </row>
    <row r="16" spans="2:44">
      <c r="B16" s="9">
        <v>40210</v>
      </c>
      <c r="C16" s="28">
        <v>3.8</v>
      </c>
      <c r="D16" s="28">
        <v>7</v>
      </c>
      <c r="E16" s="28">
        <v>4.5</v>
      </c>
      <c r="O16" s="90">
        <v>40603</v>
      </c>
      <c r="P16" s="93">
        <v>-4.4532599503826154E-2</v>
      </c>
      <c r="Q16" s="93">
        <v>0.10293909547252889</v>
      </c>
      <c r="AC16" s="9">
        <v>40603</v>
      </c>
      <c r="AD16" s="46">
        <v>1.39</v>
      </c>
    </row>
    <row r="17" spans="2:30">
      <c r="B17" s="9">
        <v>40238</v>
      </c>
      <c r="C17" s="28">
        <v>6.8</v>
      </c>
      <c r="D17" s="28">
        <v>9.9</v>
      </c>
      <c r="E17" s="28">
        <v>8.5</v>
      </c>
      <c r="O17" s="90">
        <v>40634</v>
      </c>
      <c r="P17" s="93">
        <v>0.36353803909458149</v>
      </c>
      <c r="Q17" s="93">
        <v>0.14560394399868248</v>
      </c>
      <c r="AC17" s="9">
        <v>40634</v>
      </c>
      <c r="AD17" s="46">
        <v>1.26</v>
      </c>
    </row>
    <row r="18" spans="2:30">
      <c r="B18" s="9">
        <v>40269</v>
      </c>
      <c r="C18" s="28">
        <v>7.8</v>
      </c>
      <c r="D18" s="28">
        <v>14.4</v>
      </c>
      <c r="E18" s="28">
        <v>9.5</v>
      </c>
      <c r="O18" s="90">
        <v>40664</v>
      </c>
      <c r="P18" s="93">
        <v>-7.908519627477506E-2</v>
      </c>
      <c r="Q18" s="93">
        <v>8.2371173269456754E-2</v>
      </c>
      <c r="AC18" s="9">
        <v>40664</v>
      </c>
      <c r="AD18" s="46">
        <v>0.98</v>
      </c>
    </row>
    <row r="19" spans="2:30">
      <c r="B19" s="9">
        <v>40299</v>
      </c>
      <c r="C19" s="28">
        <v>8.6999999999999993</v>
      </c>
      <c r="D19" s="28">
        <v>13.4</v>
      </c>
      <c r="E19" s="28">
        <v>9</v>
      </c>
      <c r="O19" s="90">
        <v>40695</v>
      </c>
      <c r="P19" s="93">
        <v>7.9503060876718212E-2</v>
      </c>
      <c r="Q19" s="93">
        <v>7.3247772971740677E-2</v>
      </c>
      <c r="AC19" s="9">
        <v>40695</v>
      </c>
      <c r="AD19" s="46">
        <v>0.95</v>
      </c>
    </row>
    <row r="20" spans="2:30">
      <c r="B20" s="9">
        <v>40330</v>
      </c>
      <c r="C20" s="28">
        <v>7.8</v>
      </c>
      <c r="D20" s="28">
        <v>11</v>
      </c>
      <c r="E20" s="28">
        <v>9.9</v>
      </c>
      <c r="O20" s="90">
        <v>40725</v>
      </c>
      <c r="P20" s="93">
        <v>0.17522040307229103</v>
      </c>
      <c r="Q20" s="93">
        <v>7.6134290302318552E-2</v>
      </c>
      <c r="AC20" s="9">
        <v>40725</v>
      </c>
      <c r="AD20" s="46">
        <v>0.49</v>
      </c>
    </row>
    <row r="21" spans="2:30">
      <c r="B21" s="9">
        <v>40360</v>
      </c>
      <c r="C21" s="28">
        <v>7.3</v>
      </c>
      <c r="D21" s="28">
        <v>11.8</v>
      </c>
      <c r="E21" s="28">
        <v>7.5</v>
      </c>
      <c r="O21" s="90">
        <v>40756</v>
      </c>
      <c r="P21" s="93">
        <v>0.10396944627695803</v>
      </c>
      <c r="Q21" s="93">
        <v>6.9470891698593995E-2</v>
      </c>
      <c r="AC21" s="9">
        <v>40756</v>
      </c>
      <c r="AD21" s="46">
        <v>0.14000000000000001</v>
      </c>
    </row>
    <row r="22" spans="2:30">
      <c r="B22" s="9">
        <v>40391</v>
      </c>
      <c r="C22" s="28">
        <v>8.1</v>
      </c>
      <c r="D22" s="28">
        <v>11.9</v>
      </c>
      <c r="E22" s="28">
        <v>11.4</v>
      </c>
      <c r="O22" s="90">
        <v>40787</v>
      </c>
      <c r="P22" s="93">
        <v>0.14487578302093418</v>
      </c>
      <c r="Q22" s="93">
        <v>8.2412852941846193E-2</v>
      </c>
      <c r="AC22" s="9">
        <v>40787</v>
      </c>
      <c r="AD22" s="46">
        <v>-0.02</v>
      </c>
    </row>
    <row r="23" spans="2:30">
      <c r="B23" s="9">
        <v>40422</v>
      </c>
      <c r="C23" s="28">
        <v>6.1</v>
      </c>
      <c r="D23" s="28">
        <v>8.5</v>
      </c>
      <c r="E23" s="28">
        <v>5.8</v>
      </c>
      <c r="O23" s="90">
        <v>40817</v>
      </c>
      <c r="P23" s="93">
        <v>-0.12145941007223748</v>
      </c>
      <c r="Q23" s="93">
        <v>-1.3509658158299187E-2</v>
      </c>
      <c r="AC23" s="9">
        <v>40817</v>
      </c>
      <c r="AD23" s="46">
        <v>-0.13</v>
      </c>
    </row>
    <row r="24" spans="2:30">
      <c r="B24" s="9">
        <v>40452</v>
      </c>
      <c r="C24" s="28">
        <v>6.9</v>
      </c>
      <c r="D24" s="28">
        <v>12.8</v>
      </c>
      <c r="E24" s="28">
        <v>4.0999999999999996</v>
      </c>
      <c r="O24" s="90">
        <v>40848</v>
      </c>
      <c r="P24" s="93">
        <v>-3.5664662356282295E-2</v>
      </c>
      <c r="Q24" s="93">
        <v>5.436606964456292E-2</v>
      </c>
      <c r="AC24" s="9">
        <v>40848</v>
      </c>
      <c r="AD24" s="46">
        <v>-0.35</v>
      </c>
    </row>
    <row r="25" spans="2:30">
      <c r="B25" s="9">
        <v>40483</v>
      </c>
      <c r="C25" s="28">
        <v>7.6</v>
      </c>
      <c r="D25" s="28">
        <v>11.7</v>
      </c>
      <c r="E25" s="28">
        <v>5.5</v>
      </c>
      <c r="O25" s="90">
        <v>40878</v>
      </c>
      <c r="P25" s="93">
        <v>0.11942476489246334</v>
      </c>
      <c r="Q25" s="93">
        <v>7.1514333943116792E-2</v>
      </c>
      <c r="AC25" s="9">
        <v>40878</v>
      </c>
      <c r="AD25" s="46">
        <v>-0.25</v>
      </c>
    </row>
    <row r="26" spans="2:30">
      <c r="B26" s="9">
        <v>40513</v>
      </c>
      <c r="C26" s="28">
        <v>8.1</v>
      </c>
      <c r="D26" s="28">
        <v>13.8</v>
      </c>
      <c r="E26" s="28">
        <v>6.7</v>
      </c>
      <c r="O26" s="90">
        <v>40909</v>
      </c>
      <c r="P26" s="93">
        <v>2.4683354458147955E-2</v>
      </c>
      <c r="Q26" s="93">
        <v>8.2098051031926911E-2</v>
      </c>
      <c r="AC26" s="9">
        <v>40909</v>
      </c>
      <c r="AD26" s="46">
        <v>-0.14000000000000001</v>
      </c>
    </row>
    <row r="27" spans="2:30">
      <c r="B27" s="9">
        <v>40544</v>
      </c>
      <c r="C27" s="28">
        <v>6.2</v>
      </c>
      <c r="D27" s="28">
        <v>11.2</v>
      </c>
      <c r="E27" s="28">
        <v>0.2</v>
      </c>
      <c r="O27" s="90">
        <v>40940</v>
      </c>
      <c r="P27" s="93">
        <v>-0.12359403079911979</v>
      </c>
      <c r="Q27" s="93">
        <v>-4.2772801206117372E-2</v>
      </c>
      <c r="AC27" s="9">
        <v>40940</v>
      </c>
      <c r="AD27" s="46">
        <v>-0.09</v>
      </c>
    </row>
    <row r="28" spans="2:30">
      <c r="B28" s="9">
        <v>40575</v>
      </c>
      <c r="C28" s="28">
        <v>7.2</v>
      </c>
      <c r="D28" s="28">
        <v>13.6</v>
      </c>
      <c r="E28" s="28">
        <v>2.5</v>
      </c>
      <c r="O28" s="90">
        <v>40969</v>
      </c>
      <c r="P28" s="93">
        <v>0.18220467830172105</v>
      </c>
      <c r="Q28" s="93">
        <v>8.2949623672421202E-2</v>
      </c>
      <c r="AC28" s="9">
        <v>40969</v>
      </c>
      <c r="AD28" s="46">
        <v>-0.21</v>
      </c>
    </row>
    <row r="29" spans="2:30">
      <c r="B29" s="9">
        <v>40603</v>
      </c>
      <c r="C29" s="28">
        <v>5.2</v>
      </c>
      <c r="D29" s="28">
        <v>11.4</v>
      </c>
      <c r="E29" s="28">
        <v>3.2</v>
      </c>
      <c r="O29" s="90">
        <v>41000</v>
      </c>
      <c r="P29" s="93">
        <v>-0.19664170262495773</v>
      </c>
      <c r="Q29" s="93">
        <v>3.2896566724533116E-2</v>
      </c>
      <c r="AC29" s="9">
        <v>41000</v>
      </c>
      <c r="AD29" s="46">
        <v>-0.45</v>
      </c>
    </row>
    <row r="30" spans="2:30">
      <c r="B30" s="9">
        <v>40634</v>
      </c>
      <c r="C30" s="28">
        <v>4.7</v>
      </c>
      <c r="D30" s="28">
        <v>9.6999999999999993</v>
      </c>
      <c r="E30" s="28">
        <v>3.9</v>
      </c>
      <c r="O30" s="90">
        <v>41030</v>
      </c>
      <c r="P30" s="93">
        <v>2.066608116641433E-2</v>
      </c>
      <c r="Q30" s="93">
        <v>2.6678767555088134E-2</v>
      </c>
      <c r="AC30" s="9">
        <v>41030</v>
      </c>
      <c r="AD30" s="46">
        <v>-0.72</v>
      </c>
    </row>
    <row r="31" spans="2:30">
      <c r="B31" s="9">
        <v>40664</v>
      </c>
      <c r="C31" s="28">
        <v>4</v>
      </c>
      <c r="D31" s="28">
        <v>7.3</v>
      </c>
      <c r="E31" s="28">
        <v>2.1</v>
      </c>
      <c r="O31" s="90">
        <v>41061</v>
      </c>
      <c r="P31" s="93">
        <v>-1.3172042616469537E-2</v>
      </c>
      <c r="Q31" s="93">
        <v>7.0491409353774293E-2</v>
      </c>
      <c r="AC31" s="9">
        <v>41061</v>
      </c>
      <c r="AD31" s="47">
        <v>-0.9</v>
      </c>
    </row>
    <row r="32" spans="2:30">
      <c r="B32" s="9">
        <v>40695</v>
      </c>
      <c r="C32" s="28">
        <v>2.4</v>
      </c>
      <c r="D32" s="28">
        <v>7.1</v>
      </c>
      <c r="E32" s="28">
        <v>0.4</v>
      </c>
      <c r="O32" s="90">
        <v>41091</v>
      </c>
      <c r="P32" s="93">
        <v>4.0525906593500194E-2</v>
      </c>
      <c r="Q32" s="93">
        <v>8.9195550598091922E-2</v>
      </c>
      <c r="AC32" s="9">
        <v>41091</v>
      </c>
      <c r="AD32" s="46">
        <v>-1.22</v>
      </c>
    </row>
    <row r="33" spans="2:30">
      <c r="B33" s="9">
        <v>40725</v>
      </c>
      <c r="C33" s="28">
        <v>3.5</v>
      </c>
      <c r="D33" s="28">
        <v>10.4</v>
      </c>
      <c r="E33" s="28">
        <v>-1.2</v>
      </c>
      <c r="O33" s="90">
        <v>41122</v>
      </c>
      <c r="P33" s="93">
        <v>7.2262906649636305E-2</v>
      </c>
      <c r="Q33" s="93">
        <v>8.3968839100480475E-2</v>
      </c>
      <c r="AC33" s="9">
        <v>41122</v>
      </c>
      <c r="AD33" s="46">
        <v>-1.1499999999999999</v>
      </c>
    </row>
    <row r="34" spans="2:30">
      <c r="B34" s="9">
        <v>40756</v>
      </c>
      <c r="C34" s="28">
        <v>4.5</v>
      </c>
      <c r="D34" s="28">
        <v>8.6</v>
      </c>
      <c r="E34" s="28">
        <v>4.8</v>
      </c>
      <c r="O34" s="90">
        <v>41154</v>
      </c>
      <c r="P34" s="93">
        <v>-7.3362997517464668E-2</v>
      </c>
      <c r="Q34" s="93">
        <v>7.5072625266743298E-3</v>
      </c>
      <c r="AC34" s="9">
        <v>41154</v>
      </c>
      <c r="AD34" s="46">
        <v>-1.31</v>
      </c>
    </row>
    <row r="35" spans="2:30">
      <c r="B35" s="9">
        <v>40787</v>
      </c>
      <c r="C35" s="28">
        <v>2</v>
      </c>
      <c r="D35" s="28">
        <v>5.5</v>
      </c>
      <c r="E35" s="28">
        <v>-2.6</v>
      </c>
      <c r="O35" s="90">
        <v>41183</v>
      </c>
      <c r="P35" s="93">
        <v>0.18077619063433037</v>
      </c>
      <c r="Q35" s="93">
        <v>9.869951139044586E-2</v>
      </c>
      <c r="AC35" s="9">
        <v>41183</v>
      </c>
      <c r="AD35" s="46">
        <v>-1.54</v>
      </c>
    </row>
    <row r="36" spans="2:30">
      <c r="B36" s="9">
        <v>40817</v>
      </c>
      <c r="C36" s="28">
        <v>0.8</v>
      </c>
      <c r="D36" s="28">
        <v>4.2</v>
      </c>
      <c r="E36" s="28">
        <v>-3.8</v>
      </c>
      <c r="O36" s="90">
        <v>41215</v>
      </c>
      <c r="P36" s="93">
        <v>0.2135120332117193</v>
      </c>
      <c r="Q36" s="93">
        <v>8.5113260527724055E-2</v>
      </c>
      <c r="AC36" s="9">
        <v>41215</v>
      </c>
      <c r="AD36" s="46">
        <v>-1.1100000000000001</v>
      </c>
    </row>
    <row r="37" spans="2:30">
      <c r="B37" s="9">
        <v>40848</v>
      </c>
      <c r="C37" s="28">
        <v>0.1</v>
      </c>
      <c r="D37" s="28">
        <v>4.3</v>
      </c>
      <c r="E37" s="28">
        <v>-4.0999999999999996</v>
      </c>
      <c r="O37" s="90">
        <v>41246</v>
      </c>
      <c r="P37" s="93">
        <v>-0.11982590503273627</v>
      </c>
      <c r="Q37" s="93">
        <v>1.1739532653229245E-2</v>
      </c>
      <c r="AC37" s="9">
        <v>41246</v>
      </c>
      <c r="AD37" s="46">
        <v>-1.0900000000000001</v>
      </c>
    </row>
    <row r="38" spans="2:30">
      <c r="B38" s="9">
        <v>40878</v>
      </c>
      <c r="C38" s="28">
        <v>-0.9</v>
      </c>
      <c r="D38" s="28">
        <v>-0.4</v>
      </c>
      <c r="E38" s="28">
        <v>-1.7</v>
      </c>
      <c r="O38" s="90">
        <v>41278</v>
      </c>
      <c r="P38" s="93">
        <v>-0.11839933294363947</v>
      </c>
      <c r="Q38" s="93">
        <v>-7.4635068839252083E-2</v>
      </c>
      <c r="R38" s="45"/>
      <c r="S38" s="45"/>
      <c r="AC38" s="9">
        <v>41278</v>
      </c>
      <c r="AD38" s="46">
        <v>-0.62</v>
      </c>
    </row>
    <row r="39" spans="2:30">
      <c r="B39" s="9">
        <v>40909</v>
      </c>
      <c r="C39" s="28">
        <v>-1.4</v>
      </c>
      <c r="D39" s="28">
        <v>0.8</v>
      </c>
      <c r="E39" s="28">
        <v>-4.5999999999999996</v>
      </c>
      <c r="O39" s="90">
        <v>41306</v>
      </c>
      <c r="P39" s="93">
        <v>4.1255785772113418E-2</v>
      </c>
      <c r="Q39" s="93">
        <v>0.10773664665885896</v>
      </c>
      <c r="R39" s="45"/>
      <c r="S39" s="45"/>
      <c r="AC39" s="9">
        <v>41310</v>
      </c>
      <c r="AD39" s="46">
        <v>-0.75</v>
      </c>
    </row>
    <row r="40" spans="2:30">
      <c r="B40" s="9">
        <v>40940</v>
      </c>
      <c r="C40" s="28">
        <v>-1.6</v>
      </c>
      <c r="D40" s="28">
        <v>0.7</v>
      </c>
      <c r="E40" s="28">
        <v>-7</v>
      </c>
      <c r="O40" s="90">
        <v>41335</v>
      </c>
      <c r="P40" s="93">
        <v>-0.13648094227153884</v>
      </c>
      <c r="Q40" s="93">
        <v>-6.3203659635724718E-2</v>
      </c>
      <c r="R40" s="45"/>
      <c r="S40" s="45"/>
      <c r="U40" s="45"/>
      <c r="V40" s="45"/>
      <c r="W40" s="45"/>
      <c r="X40" s="45"/>
      <c r="Y40" s="45"/>
      <c r="AC40" s="9">
        <v>41342</v>
      </c>
      <c r="AD40" s="46">
        <v>-0.8</v>
      </c>
    </row>
    <row r="41" spans="2:30">
      <c r="B41" s="9">
        <v>40969</v>
      </c>
      <c r="C41" s="28">
        <v>-1.5</v>
      </c>
      <c r="D41" s="28">
        <v>1.1000000000000001</v>
      </c>
      <c r="E41" s="28">
        <v>-5.5</v>
      </c>
      <c r="O41" s="90">
        <v>41367</v>
      </c>
      <c r="P41" s="93">
        <v>-3.3602423777641888E-2</v>
      </c>
      <c r="Q41" s="93">
        <v>-2.1556651485169054E-2</v>
      </c>
      <c r="U41" s="45"/>
      <c r="V41" s="45"/>
      <c r="W41" s="45"/>
      <c r="X41" s="45"/>
      <c r="Y41" s="45"/>
      <c r="AC41" s="9">
        <v>41374</v>
      </c>
      <c r="AD41" s="46">
        <v>-1.04</v>
      </c>
    </row>
    <row r="42" spans="2:30">
      <c r="B42" s="9">
        <v>41000</v>
      </c>
      <c r="C42" s="28">
        <v>-2.1</v>
      </c>
      <c r="D42" s="28">
        <v>-0.9</v>
      </c>
      <c r="E42" s="28">
        <v>-9.3000000000000007</v>
      </c>
      <c r="O42" s="90">
        <v>41398</v>
      </c>
      <c r="P42" s="93">
        <v>2.8098260141000253E-2</v>
      </c>
      <c r="Q42" s="93">
        <v>5.7633459030981271E-4</v>
      </c>
      <c r="U42" s="45"/>
      <c r="V42" s="45"/>
      <c r="W42" s="45"/>
      <c r="X42" s="45"/>
      <c r="Y42" s="45"/>
      <c r="AC42" s="9">
        <v>41405</v>
      </c>
      <c r="AD42" s="46">
        <v>-0.76</v>
      </c>
    </row>
    <row r="43" spans="2:30">
      <c r="B43" s="9">
        <v>41030</v>
      </c>
      <c r="C43" s="28">
        <v>-2.1</v>
      </c>
      <c r="D43" s="28">
        <v>-0.3</v>
      </c>
      <c r="E43" s="28">
        <v>-6.7</v>
      </c>
      <c r="O43" s="90">
        <v>41430</v>
      </c>
      <c r="P43" s="93">
        <v>-6.8925884302100116E-2</v>
      </c>
      <c r="Q43" s="93">
        <v>-8.0583993227831829E-3</v>
      </c>
      <c r="U43" s="45"/>
      <c r="V43" s="45"/>
      <c r="W43" s="45"/>
      <c r="X43" s="45"/>
      <c r="Y43" s="45"/>
      <c r="AC43" s="9">
        <v>41437</v>
      </c>
      <c r="AD43" s="46">
        <v>-0.68</v>
      </c>
    </row>
    <row r="44" spans="2:30">
      <c r="B44" s="9">
        <v>41061</v>
      </c>
      <c r="C44" s="28">
        <v>-1.7</v>
      </c>
      <c r="D44" s="28">
        <v>0.4</v>
      </c>
      <c r="E44" s="28">
        <v>-7.9</v>
      </c>
      <c r="O44" s="90">
        <v>41461</v>
      </c>
      <c r="P44" s="93">
        <v>-6.1062139504521551E-2</v>
      </c>
      <c r="Q44" s="93">
        <v>-6.9345565676391718E-2</v>
      </c>
      <c r="U44" s="45"/>
      <c r="V44" s="45"/>
      <c r="W44" s="45"/>
      <c r="X44" s="45"/>
      <c r="Y44" s="45"/>
    </row>
    <row r="45" spans="2:30">
      <c r="B45" s="9">
        <v>41091</v>
      </c>
      <c r="C45" s="28">
        <v>-1.7</v>
      </c>
      <c r="D45" s="28">
        <v>-1.3</v>
      </c>
      <c r="E45" s="28">
        <v>-7.1</v>
      </c>
      <c r="O45" s="90">
        <v>41493</v>
      </c>
      <c r="P45" s="93">
        <v>-0.17067946451328186</v>
      </c>
      <c r="Q45" s="93">
        <v>-3.3132366519021517E-2</v>
      </c>
      <c r="U45" s="45"/>
      <c r="V45" s="45"/>
      <c r="W45" s="45"/>
      <c r="X45" s="45"/>
      <c r="Y45" s="45"/>
    </row>
    <row r="46" spans="2:30">
      <c r="B46" s="9">
        <v>41122</v>
      </c>
      <c r="C46" s="28">
        <v>-0.8</v>
      </c>
      <c r="D46" s="28">
        <v>-1.4</v>
      </c>
      <c r="E46" s="28">
        <v>-5.2</v>
      </c>
      <c r="O46" s="90">
        <v>41525</v>
      </c>
      <c r="P46" s="93">
        <v>6.8133954826965493E-6</v>
      </c>
      <c r="Q46" s="93">
        <v>1.3862169877526531E-2</v>
      </c>
      <c r="U46" s="45"/>
      <c r="V46" s="45"/>
      <c r="W46" s="45"/>
      <c r="X46" s="45"/>
      <c r="Y46" s="45"/>
    </row>
    <row r="47" spans="2:30">
      <c r="B47" s="9">
        <v>41154</v>
      </c>
      <c r="C47" s="34">
        <v>-2.7</v>
      </c>
      <c r="D47" s="34">
        <v>-1</v>
      </c>
      <c r="E47" s="34">
        <v>-5</v>
      </c>
      <c r="O47" s="90">
        <v>41556</v>
      </c>
      <c r="P47" s="93">
        <v>-0.15795599249696135</v>
      </c>
      <c r="Q47" s="93">
        <v>-3.5424836633652812E-2</v>
      </c>
      <c r="U47" s="45"/>
      <c r="V47" s="45"/>
      <c r="W47" s="45"/>
      <c r="X47" s="45"/>
      <c r="Y47" s="45"/>
    </row>
    <row r="48" spans="2:30">
      <c r="B48" s="9">
        <v>41183</v>
      </c>
      <c r="C48" s="35">
        <v>-3</v>
      </c>
      <c r="D48" s="35">
        <v>-3.2</v>
      </c>
      <c r="E48" s="35">
        <v>-6.1</v>
      </c>
      <c r="O48" s="90">
        <v>41588</v>
      </c>
      <c r="P48" s="93">
        <v>-0.17252096313775966</v>
      </c>
      <c r="Q48" s="93">
        <v>-5.1058586979828791E-2</v>
      </c>
      <c r="U48" s="45"/>
      <c r="V48" s="45"/>
      <c r="W48" s="45"/>
      <c r="X48" s="45"/>
      <c r="Y48" s="45"/>
    </row>
    <row r="49" spans="2:25">
      <c r="B49" s="9">
        <v>41215</v>
      </c>
      <c r="C49" s="35">
        <v>-2.8</v>
      </c>
      <c r="D49" s="35">
        <v>-3.3</v>
      </c>
      <c r="E49" s="35">
        <v>-7.7</v>
      </c>
      <c r="F49" s="33"/>
      <c r="G49" s="33"/>
      <c r="U49" s="45"/>
      <c r="V49" s="45"/>
      <c r="W49" s="45"/>
      <c r="X49" s="45"/>
      <c r="Y49" s="45"/>
    </row>
    <row r="50" spans="2:25">
      <c r="B50" s="9">
        <v>41246</v>
      </c>
      <c r="C50" s="35">
        <f>-3-6</f>
        <v>-9</v>
      </c>
      <c r="D50" s="35">
        <v>-0.7</v>
      </c>
      <c r="E50" s="35">
        <v>-7.5</v>
      </c>
      <c r="U50" s="45"/>
      <c r="V50" s="45"/>
      <c r="W50" s="45"/>
      <c r="X50" s="45"/>
      <c r="Y50" s="45"/>
    </row>
    <row r="51" spans="2:25">
      <c r="B51" s="9">
        <v>41278</v>
      </c>
      <c r="C51" s="35">
        <v>-2.4</v>
      </c>
      <c r="D51" s="35">
        <v>-2.5</v>
      </c>
      <c r="E51" s="35">
        <v>-3.4</v>
      </c>
      <c r="U51" s="45"/>
      <c r="V51" s="45"/>
      <c r="W51" s="45"/>
      <c r="X51" s="45"/>
      <c r="Y51" s="45"/>
    </row>
    <row r="52" spans="2:25">
      <c r="B52" s="9">
        <v>41310</v>
      </c>
      <c r="C52" s="35">
        <v>-2.5</v>
      </c>
      <c r="D52" s="35">
        <v>-2.5</v>
      </c>
      <c r="E52" s="35">
        <v>-4</v>
      </c>
      <c r="U52" s="45"/>
      <c r="V52" s="45"/>
      <c r="W52" s="45"/>
      <c r="X52" s="45"/>
    </row>
    <row r="53" spans="2:25">
      <c r="B53" s="9">
        <v>41339</v>
      </c>
      <c r="C53" s="35">
        <v>-0.9</v>
      </c>
      <c r="D53" s="35">
        <v>-1.5</v>
      </c>
      <c r="E53" s="35">
        <v>-5.2</v>
      </c>
      <c r="U53" s="45"/>
      <c r="V53" s="45"/>
      <c r="W53" s="45"/>
      <c r="X53" s="45"/>
      <c r="Y53" s="45"/>
    </row>
    <row r="54" spans="2:25">
      <c r="B54" s="9">
        <v>41371</v>
      </c>
      <c r="C54" s="35">
        <v>-0.8</v>
      </c>
      <c r="D54" s="35">
        <v>1.2</v>
      </c>
      <c r="E54" s="35">
        <v>-4.5999999999999996</v>
      </c>
      <c r="V54" s="45"/>
    </row>
    <row r="55" spans="2:25">
      <c r="B55" s="9">
        <v>41402</v>
      </c>
      <c r="C55" s="35">
        <v>-1.6</v>
      </c>
      <c r="D55" s="35">
        <v>-1</v>
      </c>
      <c r="E55" s="35">
        <v>-4.3</v>
      </c>
    </row>
    <row r="56" spans="2:25">
      <c r="B56" s="9">
        <v>41434</v>
      </c>
      <c r="C56" s="35">
        <v>0.4</v>
      </c>
      <c r="D56" s="35">
        <v>2.4</v>
      </c>
      <c r="E56" s="35">
        <v>-2.1</v>
      </c>
    </row>
    <row r="57" spans="2:25">
      <c r="B57" s="9">
        <v>41465</v>
      </c>
      <c r="C57" s="35">
        <v>-2</v>
      </c>
      <c r="D57" s="97">
        <v>-1.8</v>
      </c>
      <c r="E57" s="35">
        <v>-4.2</v>
      </c>
    </row>
    <row r="58" spans="2:25">
      <c r="B58" s="9">
        <v>41497</v>
      </c>
      <c r="C58" s="35">
        <v>-1.5</v>
      </c>
      <c r="D58" s="97">
        <v>0.4</v>
      </c>
      <c r="E58" s="35">
        <v>-4.5999999999999996</v>
      </c>
    </row>
    <row r="59" spans="2:25">
      <c r="B59" s="95">
        <v>41529</v>
      </c>
      <c r="C59" s="97">
        <v>0.2</v>
      </c>
      <c r="D59" s="97">
        <v>0.7</v>
      </c>
      <c r="E59" s="97">
        <v>-3</v>
      </c>
    </row>
    <row r="60" spans="2:25">
      <c r="B60" s="95">
        <v>41560</v>
      </c>
      <c r="C60" s="97">
        <v>0.5</v>
      </c>
      <c r="D60" s="97">
        <v>1.2</v>
      </c>
      <c r="E60" s="97">
        <v>-0.5</v>
      </c>
    </row>
    <row r="61" spans="2:25">
      <c r="B61" s="95">
        <v>41592</v>
      </c>
      <c r="C61" s="97">
        <v>2.98</v>
      </c>
      <c r="D61" s="97">
        <v>4.0999999999999996</v>
      </c>
      <c r="E61" s="97">
        <v>1.4</v>
      </c>
    </row>
    <row r="62" spans="2:25">
      <c r="B62" s="95">
        <v>41623</v>
      </c>
      <c r="C62" s="97">
        <v>0.5</v>
      </c>
      <c r="D62" s="97">
        <v>2.4</v>
      </c>
      <c r="E62" s="97">
        <v>-0.7</v>
      </c>
    </row>
    <row r="66" spans="4:4">
      <c r="D66" s="94"/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51" workbookViewId="0">
      <selection activeCell="A451" sqref="A1:XFD1048576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Ekonomska aktivnost</vt:lpstr>
      <vt:lpstr>BDP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Milan Deskar</cp:lastModifiedBy>
  <dcterms:created xsi:type="dcterms:W3CDTF">2012-11-12T23:12:15Z</dcterms:created>
  <dcterms:modified xsi:type="dcterms:W3CDTF">2014-03-04T13:23:38Z</dcterms:modified>
</cp:coreProperties>
</file>